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C:\Users\sbhansali\Documents\Projects\FY 2017\GT iTWO Database Management\Final data\"/>
    </mc:Choice>
  </mc:AlternateContent>
  <xr:revisionPtr revIDLastSave="0" documentId="13_ncr:1_{46269AD6-C5FE-4ABF-B771-A336AEFA6222}" xr6:coauthVersionLast="32" xr6:coauthVersionMax="32" xr10:uidLastSave="{00000000-0000-0000-0000-000000000000}"/>
  <bookViews>
    <workbookView xWindow="0" yWindow="0" windowWidth="28770" windowHeight="11640" activeTab="1" xr2:uid="{00000000-000D-0000-FFFF-FFFF00000000}"/>
  </bookViews>
  <sheets>
    <sheet name="How To" sheetId="4" r:id="rId1"/>
    <sheet name="Bid Form Int renovation" sheetId="1" r:id="rId2"/>
    <sheet name="Data" sheetId="5" state="hidden" r:id="rId3"/>
    <sheet name="Key " sheetId="3" r:id="rId4"/>
    <sheet name="Uniformat II WBS" sheetId="6" r:id="rId5"/>
  </sheets>
  <definedNames>
    <definedName name="_xlnm._FilterDatabase" localSheetId="1" hidden="1">'Bid Form Int renovation'!$A$18:$H$329</definedName>
    <definedName name="_xlnm.Print_Area" localSheetId="1">'Bid Form Int renovation'!$A$1:$H$342</definedName>
    <definedName name="_xlnm.Print_Area" localSheetId="0">'How To'!$A$1:$L$28</definedName>
    <definedName name="_xlnm.Print_Area" localSheetId="3">'Key '!$A$1:$D$520</definedName>
    <definedName name="Projecttype" localSheetId="3">'Key '!$A$2:$A$2</definedName>
    <definedName name="Projecttype">#REF!</definedName>
  </definedNames>
  <calcPr calcId="179017"/>
</workbook>
</file>

<file path=xl/calcChain.xml><?xml version="1.0" encoding="utf-8"?>
<calcChain xmlns="http://schemas.openxmlformats.org/spreadsheetml/2006/main">
  <c r="G130" i="1" l="1"/>
  <c r="G129" i="1"/>
  <c r="G128" i="1"/>
  <c r="G127" i="1"/>
  <c r="G126" i="1"/>
  <c r="G125" i="1"/>
  <c r="G124" i="1"/>
  <c r="G123" i="1"/>
  <c r="G122" i="1"/>
  <c r="G121" i="1"/>
  <c r="G120" i="1"/>
  <c r="G119" i="1"/>
  <c r="G117" i="1"/>
  <c r="G116" i="1"/>
  <c r="G115" i="1"/>
  <c r="G114" i="1"/>
  <c r="G113" i="1"/>
  <c r="G112" i="1"/>
  <c r="G111" i="1"/>
  <c r="G110" i="1"/>
  <c r="G109" i="1"/>
  <c r="G108" i="1"/>
  <c r="G106" i="1"/>
  <c r="G105" i="1"/>
  <c r="G104" i="1"/>
  <c r="G103" i="1"/>
  <c r="G102" i="1"/>
  <c r="G101" i="1"/>
  <c r="G100" i="1"/>
  <c r="G99" i="1"/>
  <c r="G98" i="1"/>
  <c r="G97" i="1"/>
  <c r="G96" i="1"/>
  <c r="G95" i="1"/>
  <c r="G94" i="1"/>
  <c r="G93" i="1"/>
  <c r="G92" i="1"/>
  <c r="G90" i="1"/>
  <c r="G89" i="1"/>
  <c r="G88" i="1"/>
  <c r="G87" i="1"/>
  <c r="G86" i="1"/>
  <c r="G85" i="1"/>
  <c r="G84" i="1"/>
  <c r="G83" i="1"/>
  <c r="G82" i="1"/>
  <c r="G81" i="1"/>
  <c r="G80" i="1"/>
  <c r="G79" i="1"/>
  <c r="G78" i="1"/>
  <c r="G77" i="1"/>
  <c r="G76" i="1"/>
  <c r="G75" i="1"/>
  <c r="G74" i="1"/>
  <c r="G72" i="1"/>
  <c r="G71" i="1"/>
  <c r="G70" i="1"/>
  <c r="G69" i="1"/>
  <c r="G68" i="1"/>
  <c r="G67" i="1"/>
  <c r="G66" i="1"/>
  <c r="G64" i="1"/>
  <c r="G63" i="1"/>
  <c r="G62" i="1"/>
  <c r="G61" i="1"/>
  <c r="G60" i="1"/>
  <c r="G59" i="1"/>
  <c r="G58" i="1"/>
  <c r="G57" i="1"/>
  <c r="G56" i="1"/>
  <c r="G55" i="1"/>
  <c r="F118" i="1"/>
  <c r="F107" i="1"/>
  <c r="F91" i="1"/>
  <c r="F73" i="1"/>
  <c r="F65" i="1"/>
  <c r="F54" i="1"/>
  <c r="F53" i="1" s="1"/>
  <c r="G47" i="1"/>
  <c r="G46" i="1"/>
  <c r="G45" i="1"/>
  <c r="G44" i="1"/>
  <c r="G42" i="1"/>
  <c r="G41" i="1"/>
  <c r="G40" i="1"/>
  <c r="G39" i="1"/>
  <c r="G38" i="1"/>
  <c r="G37" i="1"/>
  <c r="G36" i="1"/>
  <c r="G35" i="1"/>
  <c r="G34" i="1"/>
  <c r="G32" i="1"/>
  <c r="G31" i="1"/>
  <c r="G30" i="1"/>
  <c r="G29" i="1"/>
  <c r="G28" i="1"/>
  <c r="G27" i="1"/>
  <c r="G26" i="1"/>
  <c r="G24" i="1"/>
  <c r="G23" i="1"/>
  <c r="G22" i="1"/>
  <c r="G21" i="1"/>
  <c r="G52" i="1"/>
  <c r="G51" i="1"/>
  <c r="G50" i="1"/>
  <c r="G49" i="1"/>
  <c r="F48" i="1"/>
  <c r="F43" i="1"/>
  <c r="F33" i="1"/>
  <c r="F25" i="1"/>
  <c r="F20" i="1"/>
  <c r="F19" i="1" l="1"/>
  <c r="G302" i="1"/>
  <c r="F132" i="1" l="1"/>
  <c r="F142" i="1"/>
  <c r="F156" i="1"/>
  <c r="G329" i="1"/>
  <c r="G328" i="1"/>
  <c r="G327" i="1"/>
  <c r="G326" i="1"/>
  <c r="G323" i="1"/>
  <c r="G322" i="1"/>
  <c r="G321" i="1"/>
  <c r="G319" i="1"/>
  <c r="G318" i="1"/>
  <c r="G317" i="1"/>
  <c r="G314" i="1"/>
  <c r="G313" i="1"/>
  <c r="G312" i="1"/>
  <c r="G311" i="1"/>
  <c r="G310" i="1"/>
  <c r="G309" i="1"/>
  <c r="G308" i="1"/>
  <c r="G306" i="1"/>
  <c r="G305" i="1"/>
  <c r="G303" i="1"/>
  <c r="G301" i="1"/>
  <c r="G300" i="1"/>
  <c r="G299" i="1"/>
  <c r="G297" i="1"/>
  <c r="G296" i="1"/>
  <c r="G295" i="1"/>
  <c r="G293" i="1"/>
  <c r="G292" i="1"/>
  <c r="G291" i="1"/>
  <c r="G290" i="1"/>
  <c r="G289" i="1"/>
  <c r="G287" i="1"/>
  <c r="G286" i="1"/>
  <c r="G285" i="1"/>
  <c r="G283" i="1"/>
  <c r="G281" i="1"/>
  <c r="G280" i="1"/>
  <c r="G279" i="1"/>
  <c r="G278" i="1"/>
  <c r="G277" i="1"/>
  <c r="G276" i="1"/>
  <c r="G275" i="1"/>
  <c r="G273" i="1"/>
  <c r="G272" i="1"/>
  <c r="G271" i="1"/>
  <c r="G270" i="1"/>
  <c r="G269" i="1"/>
  <c r="G268" i="1"/>
  <c r="G267" i="1"/>
  <c r="G266" i="1"/>
  <c r="G265" i="1"/>
  <c r="G263" i="1"/>
  <c r="G262" i="1"/>
  <c r="G261" i="1"/>
  <c r="G259" i="1"/>
  <c r="G258" i="1"/>
  <c r="G257" i="1"/>
  <c r="G255" i="1"/>
  <c r="G254" i="1"/>
  <c r="G253" i="1"/>
  <c r="G252" i="1"/>
  <c r="G251" i="1"/>
  <c r="G249" i="1"/>
  <c r="G248" i="1"/>
  <c r="G247" i="1"/>
  <c r="G246" i="1"/>
  <c r="G245" i="1"/>
  <c r="G244" i="1"/>
  <c r="G242" i="1"/>
  <c r="G241" i="1"/>
  <c r="G240" i="1"/>
  <c r="G239" i="1"/>
  <c r="G238" i="1"/>
  <c r="G237" i="1"/>
  <c r="G235" i="1"/>
  <c r="G234" i="1"/>
  <c r="G233" i="1"/>
  <c r="G232" i="1"/>
  <c r="G231" i="1"/>
  <c r="G230" i="1"/>
  <c r="G229" i="1"/>
  <c r="G228" i="1"/>
  <c r="G227" i="1"/>
  <c r="G224" i="1"/>
  <c r="G223" i="1"/>
  <c r="G222" i="1"/>
  <c r="G220" i="1"/>
  <c r="G219" i="1"/>
  <c r="G218" i="1"/>
  <c r="G217" i="1"/>
  <c r="G215" i="1"/>
  <c r="G214" i="1"/>
  <c r="G213" i="1"/>
  <c r="G212" i="1"/>
  <c r="G211" i="1"/>
  <c r="G210" i="1"/>
  <c r="G209" i="1"/>
  <c r="G208" i="1"/>
  <c r="G207" i="1"/>
  <c r="G206" i="1"/>
  <c r="G204" i="1"/>
  <c r="G203" i="1"/>
  <c r="G202" i="1"/>
  <c r="G201"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5" i="1"/>
  <c r="G154" i="1"/>
  <c r="G153" i="1"/>
  <c r="G152" i="1"/>
  <c r="G151" i="1"/>
  <c r="G150" i="1"/>
  <c r="G149" i="1"/>
  <c r="G148" i="1"/>
  <c r="G147" i="1"/>
  <c r="G146" i="1"/>
  <c r="G145" i="1"/>
  <c r="G144" i="1"/>
  <c r="G143" i="1"/>
  <c r="G141" i="1"/>
  <c r="G140" i="1"/>
  <c r="G139" i="1"/>
  <c r="G138" i="1"/>
  <c r="G137" i="1"/>
  <c r="G136" i="1"/>
  <c r="G135" i="1"/>
  <c r="G134" i="1"/>
  <c r="G133" i="1"/>
  <c r="F284" i="1" l="1"/>
  <c r="F325" i="1" l="1"/>
  <c r="F324" i="1" s="1"/>
  <c r="F316" i="1"/>
  <c r="F320" i="1"/>
  <c r="F226" i="1"/>
  <c r="F236" i="1"/>
  <c r="F243" i="1"/>
  <c r="F250" i="1"/>
  <c r="F256" i="1"/>
  <c r="F260" i="1"/>
  <c r="F264" i="1"/>
  <c r="F274" i="1"/>
  <c r="F282" i="1"/>
  <c r="F288" i="1"/>
  <c r="F294" i="1"/>
  <c r="F298" i="1"/>
  <c r="F304" i="1"/>
  <c r="F307" i="1"/>
  <c r="F200" i="1"/>
  <c r="F205" i="1"/>
  <c r="F216" i="1"/>
  <c r="F221" i="1"/>
  <c r="F131" i="1" l="1"/>
  <c r="F315" i="1"/>
  <c r="F225" i="1"/>
  <c r="F331" i="1" l="1"/>
  <c r="F333" i="1" s="1"/>
  <c r="F334" i="1" l="1"/>
  <c r="F335" i="1" s="1"/>
  <c r="F336" i="1" l="1"/>
  <c r="F337" i="1" s="1"/>
  <c r="F338" i="1" s="1"/>
  <c r="F339" i="1" l="1"/>
  <c r="F340" i="1" s="1"/>
  <c r="F342" i="1" l="1"/>
</calcChain>
</file>

<file path=xl/sharedStrings.xml><?xml version="1.0" encoding="utf-8"?>
<sst xmlns="http://schemas.openxmlformats.org/spreadsheetml/2006/main" count="5070" uniqueCount="2723">
  <si>
    <t>XX</t>
  </si>
  <si>
    <t>SF</t>
  </si>
  <si>
    <t>F20 BUILDING DEMOLITION</t>
  </si>
  <si>
    <t>SF of demo area</t>
  </si>
  <si>
    <t>EA</t>
  </si>
  <si>
    <t>Per Fixture</t>
  </si>
  <si>
    <t>D504001</t>
  </si>
  <si>
    <t>D504002</t>
  </si>
  <si>
    <t>EMERGENCY EYE WASH</t>
  </si>
  <si>
    <t>D201008</t>
  </si>
  <si>
    <t>D201007</t>
  </si>
  <si>
    <t>D201006</t>
  </si>
  <si>
    <t>SHOWERS</t>
  </si>
  <si>
    <t>TUBS</t>
  </si>
  <si>
    <t>Quantity Definition</t>
  </si>
  <si>
    <t>Definition</t>
  </si>
  <si>
    <t>UOM</t>
  </si>
  <si>
    <t>KVA</t>
  </si>
  <si>
    <t>%</t>
  </si>
  <si>
    <t>C1010 PARTITIONS</t>
  </si>
  <si>
    <t>C1020 INTERIOR DOORS</t>
  </si>
  <si>
    <t>C1030 SPECIALTIES</t>
  </si>
  <si>
    <t>C3010 WALL FINISHES</t>
  </si>
  <si>
    <t>C3020 FLOOR FINISHES</t>
  </si>
  <si>
    <t>C3030 CEILING FINISHES</t>
  </si>
  <si>
    <t>C3040 INTERIOR COATINGS AND SPECIAL FINISHES</t>
  </si>
  <si>
    <t>D2010 PLUMBING FIXTURES</t>
  </si>
  <si>
    <t>D2020 DOMESTIC WATER DISTRIBUTION</t>
  </si>
  <si>
    <t>D2030 SANITARY WASTE</t>
  </si>
  <si>
    <t>D2090 OTHER PLUMBING SYSTEMS</t>
  </si>
  <si>
    <t>D3020 HEAT GENERATING SYSTEMS</t>
  </si>
  <si>
    <t>D3030 COOLING GENERATING SYSTEMS</t>
  </si>
  <si>
    <t>D3040 DISTRIBUTION SYSTEMS</t>
  </si>
  <si>
    <t>D3050 TERMINAL &amp; PACKAGE UNITS</t>
  </si>
  <si>
    <t>D3060 CONTROLS &amp; INSTRUMENTATION</t>
  </si>
  <si>
    <t>D3070 SYSTEMS TESTING &amp; BALANCING</t>
  </si>
  <si>
    <t>D3090 OTHER HVAC SYSTEMS AND EQUIPMENT</t>
  </si>
  <si>
    <t>D4040 SPRINKLERS</t>
  </si>
  <si>
    <t>D4090 OTHER FIRE PROTECTION SYSTEMS</t>
  </si>
  <si>
    <t>D5010 ELECTRICAL SERVICE &amp; DISTRIBUTION</t>
  </si>
  <si>
    <t>D5020 LIGHTING &amp; BRANCH WIRING</t>
  </si>
  <si>
    <t>D5030 COMMUNICATIONS &amp; SECURITY</t>
  </si>
  <si>
    <t>D5040 FIRE ALARM AND DETECTION SYSTEMS</t>
  </si>
  <si>
    <t>D5090 OTHER ELECTRICAL SERVICES</t>
  </si>
  <si>
    <t>E1020 INSTITUTIONAL EQUIPMENT</t>
  </si>
  <si>
    <t>E2010 FIXED FURNISHINGS</t>
  </si>
  <si>
    <t>E1090 OTHER EQUIPMENT</t>
  </si>
  <si>
    <t>F2010 NON HAZARDOUS DEMOLITION</t>
  </si>
  <si>
    <t>F2020 HAZARDOUS COMPONENTS DEMOLITION AND ABATEMENT</t>
  </si>
  <si>
    <t>F2030 SELECTIVE DEMOLITION</t>
  </si>
  <si>
    <t>F2040 TOTAL DEMOLITION</t>
  </si>
  <si>
    <t xml:space="preserve">Project type </t>
  </si>
  <si>
    <t>Area (GSF)</t>
  </si>
  <si>
    <t>Date of submission</t>
  </si>
  <si>
    <t>Project Title</t>
  </si>
  <si>
    <t>A  SUBSTRUCTURE</t>
  </si>
  <si>
    <t>LF</t>
  </si>
  <si>
    <t>B  SHELL</t>
  </si>
  <si>
    <t>Gross floor area</t>
  </si>
  <si>
    <t>Area of insulation</t>
  </si>
  <si>
    <t>Length of sealants</t>
  </si>
  <si>
    <t>Area of windows</t>
  </si>
  <si>
    <t>Number of doors</t>
  </si>
  <si>
    <t>C  INTERIORS</t>
  </si>
  <si>
    <t>Area of partitions</t>
  </si>
  <si>
    <t>C101001</t>
  </si>
  <si>
    <t>FIXED PARTITIONS</t>
  </si>
  <si>
    <t>Area of fixed partition walls</t>
  </si>
  <si>
    <t>C101002</t>
  </si>
  <si>
    <t>DEMOUNTABLE PARTITIONS</t>
  </si>
  <si>
    <t>C101003</t>
  </si>
  <si>
    <t>RETRACTABLE PARTITIONS</t>
  </si>
  <si>
    <t>C101004</t>
  </si>
  <si>
    <t>INTERIOR GUARDRAILS &amp; SCREENS</t>
  </si>
  <si>
    <t>C101005</t>
  </si>
  <si>
    <t>INTERIOR WINDOWS</t>
  </si>
  <si>
    <t>C101006</t>
  </si>
  <si>
    <t>GLAZED PARTITIONS &amp; STOREFRONTS</t>
  </si>
  <si>
    <t>Area of partitions and storefronts</t>
  </si>
  <si>
    <t>C101007</t>
  </si>
  <si>
    <t>INTERIOR GLAZING</t>
  </si>
  <si>
    <t>Area of interior glazing</t>
  </si>
  <si>
    <t>C101008</t>
  </si>
  <si>
    <t>INTERIOR JOINT SEALANT</t>
  </si>
  <si>
    <t>C101090</t>
  </si>
  <si>
    <t>OTHER PARTITIONS</t>
  </si>
  <si>
    <t>Number of leaves</t>
  </si>
  <si>
    <t>LEF</t>
  </si>
  <si>
    <t>C102001</t>
  </si>
  <si>
    <t>STANDARD INTERIOR DOORS</t>
  </si>
  <si>
    <t>C102002</t>
  </si>
  <si>
    <t>GLAZED INTERIOR DOORS</t>
  </si>
  <si>
    <t>C102003</t>
  </si>
  <si>
    <t>FIRE DOORS</t>
  </si>
  <si>
    <t>C102004</t>
  </si>
  <si>
    <t>SLIDING &amp; FOLDING DOORS</t>
  </si>
  <si>
    <t>Area of sliding or folding door</t>
  </si>
  <si>
    <t>C102007</t>
  </si>
  <si>
    <t>INTERIOR DOOR HARDWARE</t>
  </si>
  <si>
    <t>C102090</t>
  </si>
  <si>
    <t>OTHER INTERIOR SPECIALTY DOORS</t>
  </si>
  <si>
    <t>C102091</t>
  </si>
  <si>
    <t>OTHER INTERIOR PERSONNEL DOORS</t>
  </si>
  <si>
    <t>C103003</t>
  </si>
  <si>
    <t>MARKER BOARDS &amp; TACK BOARDS</t>
  </si>
  <si>
    <t>Each Board</t>
  </si>
  <si>
    <t>C103004</t>
  </si>
  <si>
    <t>IDENTIFYING DEVICES</t>
  </si>
  <si>
    <t>Number of identifying devices</t>
  </si>
  <si>
    <t>C103006</t>
  </si>
  <si>
    <t>SHELVING</t>
  </si>
  <si>
    <t>Length of shelving</t>
  </si>
  <si>
    <t>C103007</t>
  </si>
  <si>
    <t>FIRE EXTINGUISHER CABINETS</t>
  </si>
  <si>
    <t>C103008</t>
  </si>
  <si>
    <t>COUNTERS</t>
  </si>
  <si>
    <t>Length of counters</t>
  </si>
  <si>
    <t>C103009</t>
  </si>
  <si>
    <t>CABINETS</t>
  </si>
  <si>
    <t>Length of cabinets</t>
  </si>
  <si>
    <t>C103010</t>
  </si>
  <si>
    <t>CASEWORK</t>
  </si>
  <si>
    <t>C103011</t>
  </si>
  <si>
    <t>CLOSETS</t>
  </si>
  <si>
    <t>Length of closets</t>
  </si>
  <si>
    <t>C103012</t>
  </si>
  <si>
    <t>FIRESTOPPING PENETRATIONS</t>
  </si>
  <si>
    <t>Each Penetration</t>
  </si>
  <si>
    <t>C103013</t>
  </si>
  <si>
    <t>SPRAYED FIRE-RESISTIVE MATERIALS</t>
  </si>
  <si>
    <t>Area of coverage</t>
  </si>
  <si>
    <t>C103015</t>
  </si>
  <si>
    <t>ORNAMENTAL METALWORK</t>
  </si>
  <si>
    <t>Number of metalwork items</t>
  </si>
  <si>
    <t>C103090</t>
  </si>
  <si>
    <t>OTHER INTERIOR SPECIALTIES</t>
  </si>
  <si>
    <t>Number of specialty items</t>
  </si>
  <si>
    <t>Area of finished walls</t>
  </si>
  <si>
    <t>C301003</t>
  </si>
  <si>
    <t>GYPSUM WALLBOARD FINISHES</t>
  </si>
  <si>
    <t>C301004</t>
  </si>
  <si>
    <t>TILE &amp; TERRAZZO WALL FINISHES</t>
  </si>
  <si>
    <t>C301005</t>
  </si>
  <si>
    <t>WALL COVERINGS</t>
  </si>
  <si>
    <t>Area of wall coverings</t>
  </si>
  <si>
    <t>C301090</t>
  </si>
  <si>
    <t>OTHER WALL FINISHES</t>
  </si>
  <si>
    <t>C302001</t>
  </si>
  <si>
    <t>TILE FLOOR FINISHES</t>
  </si>
  <si>
    <t>Area of tile floors</t>
  </si>
  <si>
    <t>C302003</t>
  </si>
  <si>
    <t>WOOD FLOORING</t>
  </si>
  <si>
    <t>Area of wood floors</t>
  </si>
  <si>
    <t>C302004</t>
  </si>
  <si>
    <t>RESILIENT FLOOR FINISHES</t>
  </si>
  <si>
    <t>Area of resilient floors</t>
  </si>
  <si>
    <t>C302005</t>
  </si>
  <si>
    <t>CARPETING</t>
  </si>
  <si>
    <t>Area of carpeting</t>
  </si>
  <si>
    <t>C302006</t>
  </si>
  <si>
    <t>MASONRY &amp; STONE FLOORING</t>
  </si>
  <si>
    <t>Area of masonry or stone flooring</t>
  </si>
  <si>
    <t>C302007</t>
  </si>
  <si>
    <t>WALL BASE FINISHES</t>
  </si>
  <si>
    <t>Length of wall base</t>
  </si>
  <si>
    <t>C302009</t>
  </si>
  <si>
    <t>FLOOR TOPPINGS AND TRAFFIC MEMBRANES</t>
  </si>
  <si>
    <t>C302010</t>
  </si>
  <si>
    <t>HARDENERS AND SEALERS</t>
  </si>
  <si>
    <t>C302011</t>
  </si>
  <si>
    <t>RAISED ACCESS FLOORING</t>
  </si>
  <si>
    <t>Area of special flooring</t>
  </si>
  <si>
    <t>C302090</t>
  </si>
  <si>
    <t>OTHER FLOORING &amp; FLOOR FINISHES</t>
  </si>
  <si>
    <t>C303001</t>
  </si>
  <si>
    <t>ACOUSTICAL CEILING TILES &amp; PANELS</t>
  </si>
  <si>
    <t>Area of acoustical ceilings</t>
  </si>
  <si>
    <t>C303002</t>
  </si>
  <si>
    <t>GYPSUM WALLBOARD CEILING FINISHES</t>
  </si>
  <si>
    <t>Area of gypsum ceilings</t>
  </si>
  <si>
    <t>C303005</t>
  </si>
  <si>
    <t>SUSPENSIONS SYSTEMS</t>
  </si>
  <si>
    <t>Area of suspension system</t>
  </si>
  <si>
    <t>C303090</t>
  </si>
  <si>
    <t>OTHER CEILING &amp; CEILING FINISHES</t>
  </si>
  <si>
    <t>C304001</t>
  </si>
  <si>
    <t>GENERAL REQUIREMENTS</t>
  </si>
  <si>
    <t>Area of coatings and finishes</t>
  </si>
  <si>
    <t>C304006</t>
  </si>
  <si>
    <t>Area of gypsum wallboard coatings</t>
  </si>
  <si>
    <t>C304007</t>
  </si>
  <si>
    <t>SPECIAL COATINGS ON WALLS</t>
  </si>
  <si>
    <t>Area of special wall coatings</t>
  </si>
  <si>
    <t>D  SERVICES</t>
  </si>
  <si>
    <t>Number of fixtures</t>
  </si>
  <si>
    <t>D201001</t>
  </si>
  <si>
    <t>WATERCLOSETS</t>
  </si>
  <si>
    <t>D201002</t>
  </si>
  <si>
    <t>URINALS</t>
  </si>
  <si>
    <t>D201003</t>
  </si>
  <si>
    <t>LAVATORIES</t>
  </si>
  <si>
    <t>D201004</t>
  </si>
  <si>
    <t>SINKS</t>
  </si>
  <si>
    <t>D201005</t>
  </si>
  <si>
    <t>DRINKING FOUNTAINS &amp; COOLERS</t>
  </si>
  <si>
    <t>D201090</t>
  </si>
  <si>
    <t>EMERGENCY FIXTURES</t>
  </si>
  <si>
    <t>D202001</t>
  </si>
  <si>
    <t>PIPES &amp; FITTINGS</t>
  </si>
  <si>
    <t>D202002</t>
  </si>
  <si>
    <t>VALVES &amp; HYDRANTS</t>
  </si>
  <si>
    <t>Number of valves and hydrants</t>
  </si>
  <si>
    <t>D202003</t>
  </si>
  <si>
    <t>DOMESTIC WATER EQUIPMENT</t>
  </si>
  <si>
    <t>D202004</t>
  </si>
  <si>
    <t>INSULATION &amp; IDENTIFICATION</t>
  </si>
  <si>
    <t>D202005</t>
  </si>
  <si>
    <t>SPECIALTIES</t>
  </si>
  <si>
    <t>Pieces of equipment</t>
  </si>
  <si>
    <t>D202090</t>
  </si>
  <si>
    <t>OTHER DOMESTIC WATER SUPPLY</t>
  </si>
  <si>
    <t>D203001</t>
  </si>
  <si>
    <t>WASTE PIPE &amp; FITTINGS</t>
  </si>
  <si>
    <t>D203002</t>
  </si>
  <si>
    <t>VENT PIPE &amp; FITTINGS</t>
  </si>
  <si>
    <t>D203003</t>
  </si>
  <si>
    <t>FLOOR DRAINS</t>
  </si>
  <si>
    <t>Number of floor drains</t>
  </si>
  <si>
    <t>D203004</t>
  </si>
  <si>
    <t>SANITARY AND VENT EQUIPMENT</t>
  </si>
  <si>
    <t>D203005</t>
  </si>
  <si>
    <t>D203090</t>
  </si>
  <si>
    <t>OTHER SANITARY WASTE</t>
  </si>
  <si>
    <t>D209001</t>
  </si>
  <si>
    <t>SPECIAL PIPING SYSTEMS</t>
  </si>
  <si>
    <t>Number of special fixtures, interceptors, etc.</t>
  </si>
  <si>
    <t>D209002</t>
  </si>
  <si>
    <t>ACID WASTE SYSTEMS</t>
  </si>
  <si>
    <t>D209003</t>
  </si>
  <si>
    <t>INTERCEPTORS</t>
  </si>
  <si>
    <t>Number of interceptors</t>
  </si>
  <si>
    <t>D209005</t>
  </si>
  <si>
    <t>COMPRESSED AIR SYSTEM (NON-BREATHING)</t>
  </si>
  <si>
    <t>Pounds per square inch</t>
  </si>
  <si>
    <t>PSI</t>
  </si>
  <si>
    <t>D209090</t>
  </si>
  <si>
    <t>OTHER SPECIAL PLUMBING SYSTEMS</t>
  </si>
  <si>
    <t>MBH</t>
  </si>
  <si>
    <t>Power</t>
  </si>
  <si>
    <t>D302004</t>
  </si>
  <si>
    <t>AUXILIARY EQUIPMENT</t>
  </si>
  <si>
    <t>D302005</t>
  </si>
  <si>
    <t>EQUIPMENT THERMAL INSULATION</t>
  </si>
  <si>
    <t>D302090</t>
  </si>
  <si>
    <t>OTHER HEAT GENERATING SYSTEMS</t>
  </si>
  <si>
    <t>TON</t>
  </si>
  <si>
    <t>D303001</t>
  </si>
  <si>
    <t>CHILLED WATER SYSTEMS</t>
  </si>
  <si>
    <t>D303002</t>
  </si>
  <si>
    <t>DIRECT EXPANSION SYSTEMS</t>
  </si>
  <si>
    <t>D303090</t>
  </si>
  <si>
    <t>OTHER COOLING GENERATING SYSTEMS</t>
  </si>
  <si>
    <t>D304001</t>
  </si>
  <si>
    <t>AIR DISTRIBUTION, HEATING &amp; COOLING</t>
  </si>
  <si>
    <t>Volume of air flow</t>
  </si>
  <si>
    <t>MCFM</t>
  </si>
  <si>
    <t>D304002</t>
  </si>
  <si>
    <t>STEAM DISTRIBUTION SYSTEMS</t>
  </si>
  <si>
    <t>D304003</t>
  </si>
  <si>
    <t>HOT WATER DISTRIBUTION SYSTEMS</t>
  </si>
  <si>
    <t>D304004</t>
  </si>
  <si>
    <t>CHANGE OVER DISTRIBUTION SYSTEMS</t>
  </si>
  <si>
    <t>D304005</t>
  </si>
  <si>
    <t>GLYCOL DISTRIBUTION SYSTEMS</t>
  </si>
  <si>
    <t>D304006</t>
  </si>
  <si>
    <t>CHILLED WATER DISTRIBUTION SYSTEMS</t>
  </si>
  <si>
    <t>D304007</t>
  </si>
  <si>
    <t>EXHAUST SYSTEMS</t>
  </si>
  <si>
    <t>MCF</t>
  </si>
  <si>
    <t>D304008</t>
  </si>
  <si>
    <t>AIR HANDLING UNITS</t>
  </si>
  <si>
    <t>D304090</t>
  </si>
  <si>
    <t>OTHER DISTRIBUTION SYSTEMS</t>
  </si>
  <si>
    <t>D305001</t>
  </si>
  <si>
    <t>UNIT VENTILATORS</t>
  </si>
  <si>
    <t>Number of units</t>
  </si>
  <si>
    <t>D305002</t>
  </si>
  <si>
    <t>UNIT HEATERS</t>
  </si>
  <si>
    <t>D305003</t>
  </si>
  <si>
    <t>FAN COIL UNITS</t>
  </si>
  <si>
    <t>D305005</t>
  </si>
  <si>
    <t>ELECTRIC HEATING</t>
  </si>
  <si>
    <t>D305006</t>
  </si>
  <si>
    <t>PACKAGE UNITS</t>
  </si>
  <si>
    <t>D305090</t>
  </si>
  <si>
    <t>OTHER TERMINAL &amp; PACKAGE UNITS</t>
  </si>
  <si>
    <t>Number of special mechanical systems</t>
  </si>
  <si>
    <t>Number of sprinkler heads</t>
  </si>
  <si>
    <t>D404001</t>
  </si>
  <si>
    <t>SPRINKLERS AND RELEASING DEVICES</t>
  </si>
  <si>
    <t>D404002</t>
  </si>
  <si>
    <t>SPRINKLER WATER SUPPLY EQUIPMENT AND PIPING</t>
  </si>
  <si>
    <t>Each system</t>
  </si>
  <si>
    <t>AMP</t>
  </si>
  <si>
    <t>D501003</t>
  </si>
  <si>
    <t>INTERIOR DISTRIBUTION TRANSFORMERS</t>
  </si>
  <si>
    <t>D501004</t>
  </si>
  <si>
    <t>PANELBOARDS</t>
  </si>
  <si>
    <t>D501005</t>
  </si>
  <si>
    <t>ENCLOSED CIRCUIT BREAKERS</t>
  </si>
  <si>
    <t>D501006</t>
  </si>
  <si>
    <t>MOTOR CONTROL CENTERS</t>
  </si>
  <si>
    <t>D501090</t>
  </si>
  <si>
    <t>OTHER SERVICE AND DISTRIBUTION</t>
  </si>
  <si>
    <t>Floor area</t>
  </si>
  <si>
    <t>D502001</t>
  </si>
  <si>
    <t>BRANCH WIRING</t>
  </si>
  <si>
    <t>D502002</t>
  </si>
  <si>
    <t>LIGHTING EQUIPMENT</t>
  </si>
  <si>
    <t>D502090</t>
  </si>
  <si>
    <t>OTHER LIGHTING AND BRANCH WIRING</t>
  </si>
  <si>
    <t>D503001</t>
  </si>
  <si>
    <t>TELECOMMUNICATIONS SYSTEMS</t>
  </si>
  <si>
    <t>Number of outlets</t>
  </si>
  <si>
    <t>D503002</t>
  </si>
  <si>
    <t>PUBLIC ADDRESS SYSTEMS</t>
  </si>
  <si>
    <t>D503003</t>
  </si>
  <si>
    <t>INTERCOMMUNICATIONS SYSTEMS</t>
  </si>
  <si>
    <t>Number of stations</t>
  </si>
  <si>
    <t>D503004</t>
  </si>
  <si>
    <t>TELEVISION SYSTEMS</t>
  </si>
  <si>
    <t>D503005</t>
  </si>
  <si>
    <t>SECURITY SYSTEMS</t>
  </si>
  <si>
    <t>D503090</t>
  </si>
  <si>
    <t>OTHER COMMUNICATIONS &amp; ALARM SYSTEMS</t>
  </si>
  <si>
    <t>FIRE ALARM DISTRIBUTION</t>
  </si>
  <si>
    <t>FIRE ALARM DEVICES</t>
  </si>
  <si>
    <t>Number of devices</t>
  </si>
  <si>
    <t>Gross Floor area</t>
  </si>
  <si>
    <t>D509001</t>
  </si>
  <si>
    <t>GENERAL CONSTRUCTION ITEMS (ELECTRICAL)</t>
  </si>
  <si>
    <t>D509002</t>
  </si>
  <si>
    <t>EMERGENCY LIGHTING &amp; POWER</t>
  </si>
  <si>
    <t>D509003</t>
  </si>
  <si>
    <t>GROUNDING SYSTEMS</t>
  </si>
  <si>
    <t>D509004</t>
  </si>
  <si>
    <t>LIGHTNING PROTECTION</t>
  </si>
  <si>
    <t>D509005</t>
  </si>
  <si>
    <t>D509006</t>
  </si>
  <si>
    <t>ENERGY MANAGEMENT CONTROL SYSTEM</t>
  </si>
  <si>
    <t>D509090</t>
  </si>
  <si>
    <t>OTHER SPECIAL SYSTEMS AND DEVICES</t>
  </si>
  <si>
    <t>E  EQUIPMENT &amp; FURNISHINGS</t>
  </si>
  <si>
    <t>E102003</t>
  </si>
  <si>
    <t>LABORATORY EQUIPMENT</t>
  </si>
  <si>
    <t>E102005</t>
  </si>
  <si>
    <t>AUDITORIUM &amp; STAGE EQUIPMENT</t>
  </si>
  <si>
    <t>E102006</t>
  </si>
  <si>
    <t>LIBRARY EQUIPMENT</t>
  </si>
  <si>
    <t>E201002</t>
  </si>
  <si>
    <t>WINDOW TREATMENTS</t>
  </si>
  <si>
    <t>Area of window treatment</t>
  </si>
  <si>
    <t>E201003</t>
  </si>
  <si>
    <t>SEATING (FIXED)</t>
  </si>
  <si>
    <t>Number of seats</t>
  </si>
  <si>
    <t>F  SPECIAL CONSTRUCTION &amp; DEMOLITION</t>
  </si>
  <si>
    <t>New construction</t>
  </si>
  <si>
    <t>Renovation</t>
  </si>
  <si>
    <t>Offices</t>
  </si>
  <si>
    <t>Length of balustrades &amp; screens</t>
  </si>
  <si>
    <t>Number of  cabinets</t>
  </si>
  <si>
    <t>Length of casework</t>
  </si>
  <si>
    <t xml:space="preserve">Contingency </t>
  </si>
  <si>
    <t>Card key access control hardware</t>
  </si>
  <si>
    <t>Keypad access control hardware</t>
  </si>
  <si>
    <t>Biometric access control hardware</t>
  </si>
  <si>
    <t>Standard door hardware with lockset</t>
  </si>
  <si>
    <t>Standard door hardware without lockset</t>
  </si>
  <si>
    <t xml:space="preserve">Stainless steel countertops </t>
  </si>
  <si>
    <t xml:space="preserve">Plastic lamianted countertops </t>
  </si>
  <si>
    <t>Granite countertops</t>
  </si>
  <si>
    <t>Epoxy resin countertops</t>
  </si>
  <si>
    <t>Other countertops</t>
  </si>
  <si>
    <t>Wood wall cabinets</t>
  </si>
  <si>
    <t>Commercial kitchen cabinets</t>
  </si>
  <si>
    <t>Display cabinets</t>
  </si>
  <si>
    <t>Metal laboratory cabinets</t>
  </si>
  <si>
    <t>Educational cabinets</t>
  </si>
  <si>
    <t xml:space="preserve">Metal industrial shelving </t>
  </si>
  <si>
    <t xml:space="preserve">Coat racks </t>
  </si>
  <si>
    <t>Wire rack shelving</t>
  </si>
  <si>
    <t>Wayfinding signs</t>
  </si>
  <si>
    <t>Door signs</t>
  </si>
  <si>
    <t>Other identifying devices</t>
  </si>
  <si>
    <t xml:space="preserve">Other shelving </t>
  </si>
  <si>
    <t>Other Cabinets</t>
  </si>
  <si>
    <t>Other door hardware</t>
  </si>
  <si>
    <t>Filing cabinets</t>
  </si>
  <si>
    <t>Wood base cabinets</t>
  </si>
  <si>
    <t>Key cabinets</t>
  </si>
  <si>
    <t>Electronic marker boards</t>
  </si>
  <si>
    <t>Porcelain finish marker boards</t>
  </si>
  <si>
    <t>Magnetic control boards</t>
  </si>
  <si>
    <t>Fixed tack boardss</t>
  </si>
  <si>
    <t>Other visual display items</t>
  </si>
  <si>
    <t>Fire equipment cabinets, portable extinguisher, steel box</t>
  </si>
  <si>
    <t>Other Fire equipment cabinets</t>
  </si>
  <si>
    <t>Corner guard</t>
  </si>
  <si>
    <t xml:space="preserve">Protective wall covering </t>
  </si>
  <si>
    <t>Door and frame protector</t>
  </si>
  <si>
    <t>C10200701</t>
  </si>
  <si>
    <t>C10200702</t>
  </si>
  <si>
    <t>C10200703</t>
  </si>
  <si>
    <t>C10200704</t>
  </si>
  <si>
    <t>C10200705</t>
  </si>
  <si>
    <t>C10200706</t>
  </si>
  <si>
    <t>C10300301</t>
  </si>
  <si>
    <t>C10300302</t>
  </si>
  <si>
    <t>C10300303</t>
  </si>
  <si>
    <t>C10300304</t>
  </si>
  <si>
    <t>C10300305</t>
  </si>
  <si>
    <t>C10300403</t>
  </si>
  <si>
    <t>C10300404</t>
  </si>
  <si>
    <t>C10300407</t>
  </si>
  <si>
    <t>C10300601</t>
  </si>
  <si>
    <t>C10300603</t>
  </si>
  <si>
    <t>C10300604</t>
  </si>
  <si>
    <t>C10300703</t>
  </si>
  <si>
    <t>C10300704</t>
  </si>
  <si>
    <t>C10300801</t>
  </si>
  <si>
    <t>C10300803</t>
  </si>
  <si>
    <t>C10300805</t>
  </si>
  <si>
    <t>C10300806</t>
  </si>
  <si>
    <t>C10300807</t>
  </si>
  <si>
    <t>C10300901</t>
  </si>
  <si>
    <t>C10300902</t>
  </si>
  <si>
    <t>C10300903</t>
  </si>
  <si>
    <t>C10300904</t>
  </si>
  <si>
    <t>C10300905</t>
  </si>
  <si>
    <t>C10300906</t>
  </si>
  <si>
    <t>C10300907</t>
  </si>
  <si>
    <t>C10300908</t>
  </si>
  <si>
    <t>C10300909</t>
  </si>
  <si>
    <t>C10309001</t>
  </si>
  <si>
    <t>C10309002</t>
  </si>
  <si>
    <t>C10309003</t>
  </si>
  <si>
    <t>C10309004</t>
  </si>
  <si>
    <t>Cost code</t>
  </si>
  <si>
    <t>A1010 STANDARD FOUNDATIONS</t>
  </si>
  <si>
    <t xml:space="preserve">A101001 </t>
  </si>
  <si>
    <t>WALL FOUNDATIONS</t>
  </si>
  <si>
    <t>Quantity of concrete for footings and/or wall foundations</t>
  </si>
  <si>
    <t>CY</t>
  </si>
  <si>
    <t xml:space="preserve">A101002 </t>
  </si>
  <si>
    <t>COLUMN FOUNDATIONS &amp; PILE CAPS</t>
  </si>
  <si>
    <t>Quantity of concrete for footings, pile caps and/or piers</t>
  </si>
  <si>
    <t xml:space="preserve">A101003 </t>
  </si>
  <si>
    <t>DEWATERING</t>
  </si>
  <si>
    <t>Dewatered area</t>
  </si>
  <si>
    <t xml:space="preserve">A101090 </t>
  </si>
  <si>
    <t>OTHER STANDARD FOUNDATIONS</t>
  </si>
  <si>
    <t>A1020 SPECIAL FOUNDATIONS</t>
  </si>
  <si>
    <t xml:space="preserve">A102001 </t>
  </si>
  <si>
    <t>PILE FOUNDATIONS</t>
  </si>
  <si>
    <t>Footprint area at grade</t>
  </si>
  <si>
    <t>A102002</t>
  </si>
  <si>
    <t>CAISSONS</t>
  </si>
  <si>
    <t>A102003</t>
  </si>
  <si>
    <t>UNDERPINNING</t>
  </si>
  <si>
    <t>Length of underpinning</t>
  </si>
  <si>
    <t>A102004</t>
  </si>
  <si>
    <t>A102005</t>
  </si>
  <si>
    <t>RAFT FOUNDATIONS</t>
  </si>
  <si>
    <t>Quantity of concrete for raft foundation</t>
  </si>
  <si>
    <t>A102006</t>
  </si>
  <si>
    <t>PRESSURE INJECTED GROUTING</t>
  </si>
  <si>
    <t>A102090</t>
  </si>
  <si>
    <t>OTHER SPECIAL FOUNDATIONS</t>
  </si>
  <si>
    <t>A1030 SLAB ON GRADE</t>
  </si>
  <si>
    <t>A103001A</t>
  </si>
  <si>
    <t>STANDARD SLAB ON GRADE - 4" THK</t>
  </si>
  <si>
    <t>Area of slab</t>
  </si>
  <si>
    <t>A103001B</t>
  </si>
  <si>
    <t>STANDARD SLAB ON GRADE - 6" THK</t>
  </si>
  <si>
    <t>A103001C</t>
  </si>
  <si>
    <t>STANDARD SLAB ON GRADE - 8" THK</t>
  </si>
  <si>
    <t>A103002A</t>
  </si>
  <si>
    <t>STRUCTURAL SLAB ON GRADE - 8" THK</t>
  </si>
  <si>
    <t>A103002B</t>
  </si>
  <si>
    <t>STRUCTURAL SLAB ON GRADE - 10" THK</t>
  </si>
  <si>
    <t>A103003</t>
  </si>
  <si>
    <t>TRENCHES</t>
  </si>
  <si>
    <t>Length of trench</t>
  </si>
  <si>
    <t>A103004</t>
  </si>
  <si>
    <t>PITS AND BASES</t>
  </si>
  <si>
    <t>Number of pits and bases</t>
  </si>
  <si>
    <t>A103005</t>
  </si>
  <si>
    <t>FOUNDATION DRAINAGE</t>
  </si>
  <si>
    <t>Length of foundation</t>
  </si>
  <si>
    <t>A103090</t>
  </si>
  <si>
    <t>OTHER LOWEST FLOOR CONSTRUCTION</t>
  </si>
  <si>
    <t>A2010 BASEMENT EXCAVATION</t>
  </si>
  <si>
    <t>A201001</t>
  </si>
  <si>
    <t>EXCAVATION FOR BASEMENTS</t>
  </si>
  <si>
    <t>Volume of excavation</t>
  </si>
  <si>
    <t>A201002</t>
  </si>
  <si>
    <t>STRUCTURE BACKFILL &amp; COMPACTION</t>
  </si>
  <si>
    <t>Volume of backfill</t>
  </si>
  <si>
    <t>A201003</t>
  </si>
  <si>
    <t>SHORING</t>
  </si>
  <si>
    <t>Shoring contact area</t>
  </si>
  <si>
    <t>A201090</t>
  </si>
  <si>
    <t>OTHER BASEMENT EXCAVATION</t>
  </si>
  <si>
    <t>A2020 BASEMENT WALLS</t>
  </si>
  <si>
    <t>A202001</t>
  </si>
  <si>
    <t>BASEMENT WALL CONSTRUCTION</t>
  </si>
  <si>
    <t>Area of wall</t>
  </si>
  <si>
    <t>A202002</t>
  </si>
  <si>
    <t>MOISTURE PROTECTION</t>
  </si>
  <si>
    <t>Area of wall moisture protection</t>
  </si>
  <si>
    <t>A202003</t>
  </si>
  <si>
    <t>BASEMENT WALL INSULATION</t>
  </si>
  <si>
    <t>Area of wall insulation</t>
  </si>
  <si>
    <t>A202090</t>
  </si>
  <si>
    <t>OTHER BASEMENT WALLS</t>
  </si>
  <si>
    <t>B1010 FLOOR CONSTRUCTION</t>
  </si>
  <si>
    <t>B101001A</t>
  </si>
  <si>
    <t xml:space="preserve">STRUCTURAL FRAME - WOOD </t>
  </si>
  <si>
    <t>MBF</t>
  </si>
  <si>
    <t>B101001B</t>
  </si>
  <si>
    <t xml:space="preserve">STRUCTURAL FRAME - CONCRETE </t>
  </si>
  <si>
    <t>B101001C</t>
  </si>
  <si>
    <t>STRUCTURAL FRAME - STEEL</t>
  </si>
  <si>
    <t>TONS</t>
  </si>
  <si>
    <t>B101002</t>
  </si>
  <si>
    <t>STRUCTURAL INTERIOR WALLS</t>
  </si>
  <si>
    <t>B101003</t>
  </si>
  <si>
    <t>FLOOR DECKS AND SLABS</t>
  </si>
  <si>
    <t>Area of supported floors</t>
  </si>
  <si>
    <t>B101004</t>
  </si>
  <si>
    <t>INCLINED AND STEPPED FLOORS</t>
  </si>
  <si>
    <t>Area of inclined &amp; stepped floors</t>
  </si>
  <si>
    <t>B101005</t>
  </si>
  <si>
    <t>BALCONY CONSTRUCTION</t>
  </si>
  <si>
    <t>Area of supported balconies</t>
  </si>
  <si>
    <t>B101006</t>
  </si>
  <si>
    <t>RAMPS</t>
  </si>
  <si>
    <t>Area of supported ramps</t>
  </si>
  <si>
    <t>B101007</t>
  </si>
  <si>
    <t>FLOOR RACEWAY SYSTEMS</t>
  </si>
  <si>
    <t>B101090</t>
  </si>
  <si>
    <t>OTHER FLOOR CONSTRUCTION</t>
  </si>
  <si>
    <t>B1020 ROOF CONSTRUCTION</t>
  </si>
  <si>
    <t>B102001A</t>
  </si>
  <si>
    <t>B102001</t>
  </si>
  <si>
    <t>B102002</t>
  </si>
  <si>
    <t>Area of walls</t>
  </si>
  <si>
    <t>B102003</t>
  </si>
  <si>
    <t>ROOF DECKS AND SLABS</t>
  </si>
  <si>
    <t>Area of supported roof</t>
  </si>
  <si>
    <t>B102004</t>
  </si>
  <si>
    <t>CANOPIES</t>
  </si>
  <si>
    <t>Area of supported canopies</t>
  </si>
  <si>
    <t>B102090</t>
  </si>
  <si>
    <t>OTHER ROOF CONSTRUCTION</t>
  </si>
  <si>
    <t>B2010 EXTERIOR WALLS</t>
  </si>
  <si>
    <t>B201001A</t>
  </si>
  <si>
    <t>EXTERIOR CLOSURE - BRICK</t>
  </si>
  <si>
    <t>Area of brick at exterior wall</t>
  </si>
  <si>
    <t>B201001B</t>
  </si>
  <si>
    <t>EXTERIOR CLOSURE - METAL PANEL</t>
  </si>
  <si>
    <t>Area of metal panel at ext wall</t>
  </si>
  <si>
    <t>B201001C</t>
  </si>
  <si>
    <t>EXTERIOR CLOSURE - WOOD PANEL</t>
  </si>
  <si>
    <t>Area of wood panel at ext wall</t>
  </si>
  <si>
    <t>EXTERIOR CLOSURE - EFIS</t>
  </si>
  <si>
    <t>Area of efis at exterior wall</t>
  </si>
  <si>
    <t>B201002A</t>
  </si>
  <si>
    <t>EXTERIOR WALL BACKUP CONST - CMU</t>
  </si>
  <si>
    <t>Area of backup walls</t>
  </si>
  <si>
    <t>B201002B</t>
  </si>
  <si>
    <t>EXTERIOR WALL BACKUP CONST - METAL STUD</t>
  </si>
  <si>
    <t>B201003</t>
  </si>
  <si>
    <t>INSULATION &amp; VAPOR RETARDER</t>
  </si>
  <si>
    <t>B201004</t>
  </si>
  <si>
    <t>PARAPETS</t>
  </si>
  <si>
    <t>Length of parapets</t>
  </si>
  <si>
    <t>B201005</t>
  </si>
  <si>
    <t>EXTERIOR LOUVERS &amp; SCREENS</t>
  </si>
  <si>
    <t>Area of louvers and screens</t>
  </si>
  <si>
    <t>B201006</t>
  </si>
  <si>
    <t>BALCONY WALLS &amp; HANDRAILS</t>
  </si>
  <si>
    <t>Length of walls and handrails</t>
  </si>
  <si>
    <t>B201007</t>
  </si>
  <si>
    <t>EXTERIOR SOFFITS</t>
  </si>
  <si>
    <t>Area of soffits</t>
  </si>
  <si>
    <t>B201008</t>
  </si>
  <si>
    <t>FLASHING</t>
  </si>
  <si>
    <t>Area of flashings</t>
  </si>
  <si>
    <t>B201009</t>
  </si>
  <si>
    <t>EXTERIOR PAINTING AND SPECIAL COATINGS</t>
  </si>
  <si>
    <t>Area of exterior coatings</t>
  </si>
  <si>
    <t>B201010</t>
  </si>
  <si>
    <t>EXTERIOR JOINT SEALANT</t>
  </si>
  <si>
    <t>B201011</t>
  </si>
  <si>
    <t>SUN CONTROL DEVICES</t>
  </si>
  <si>
    <t>Area of sun control devices</t>
  </si>
  <si>
    <t>B201012</t>
  </si>
  <si>
    <t>SCREEN WALLS</t>
  </si>
  <si>
    <t>Length of screen wall</t>
  </si>
  <si>
    <t>B201090</t>
  </si>
  <si>
    <t>OTHER EXTERIOR WALLS</t>
  </si>
  <si>
    <t>B2020 EXTERIOR WINDOWS</t>
  </si>
  <si>
    <t>B202001</t>
  </si>
  <si>
    <t>WINDOWS</t>
  </si>
  <si>
    <t>B20200101</t>
  </si>
  <si>
    <t>Aluminum windows</t>
  </si>
  <si>
    <t>B20200102</t>
  </si>
  <si>
    <t>Aluminum impact resistant window</t>
  </si>
  <si>
    <t>B20200103</t>
  </si>
  <si>
    <t>Steel Window</t>
  </si>
  <si>
    <t>B20200104</t>
  </si>
  <si>
    <t>Basement utility window</t>
  </si>
  <si>
    <t>B20200105</t>
  </si>
  <si>
    <t>Plain wood window</t>
  </si>
  <si>
    <t>B20200106</t>
  </si>
  <si>
    <t>Metal clad wood window</t>
  </si>
  <si>
    <t>B20200107</t>
  </si>
  <si>
    <t>Plastic clad wood window</t>
  </si>
  <si>
    <t>B202002</t>
  </si>
  <si>
    <t>STOREFRONTS</t>
  </si>
  <si>
    <t>Area of storefronts</t>
  </si>
  <si>
    <t>B20200201</t>
  </si>
  <si>
    <t>Aluminum framed store front</t>
  </si>
  <si>
    <t>B20200202</t>
  </si>
  <si>
    <t>Aluminum framed entrance door &amp; frame</t>
  </si>
  <si>
    <t>Opng</t>
  </si>
  <si>
    <t>B20200203</t>
  </si>
  <si>
    <t>Other Storefronts accessories</t>
  </si>
  <si>
    <t>B202003</t>
  </si>
  <si>
    <t>CURTAIN WALLS</t>
  </si>
  <si>
    <t>Area of curtain walls</t>
  </si>
  <si>
    <t>B202004</t>
  </si>
  <si>
    <t>EXTERIOR GLAZING</t>
  </si>
  <si>
    <t>Area of Glazing</t>
  </si>
  <si>
    <t>B202090</t>
  </si>
  <si>
    <t>OTHER EXTERIOR WINDOWS</t>
  </si>
  <si>
    <t>B2030 EXTERIOR DOORS</t>
  </si>
  <si>
    <t>B203001</t>
  </si>
  <si>
    <t>SOLID DOORS</t>
  </si>
  <si>
    <t>B203002</t>
  </si>
  <si>
    <t>GLAZED DOORS</t>
  </si>
  <si>
    <t>B203003</t>
  </si>
  <si>
    <t>REVOLVING DOORS</t>
  </si>
  <si>
    <t>B203004</t>
  </si>
  <si>
    <t>OVERHEAD AND ROLL-UP DOORS</t>
  </si>
  <si>
    <t>Area of doors</t>
  </si>
  <si>
    <t>B203005</t>
  </si>
  <si>
    <t>HANGAR DOORS</t>
  </si>
  <si>
    <t>B203006</t>
  </si>
  <si>
    <t>BLAST RESISTANT DOORS</t>
  </si>
  <si>
    <t>B203007</t>
  </si>
  <si>
    <t>GATES</t>
  </si>
  <si>
    <t>B203008</t>
  </si>
  <si>
    <t>EXTERIOR DOOR HARDWARE</t>
  </si>
  <si>
    <t>B203090</t>
  </si>
  <si>
    <t>OTHER EXTERIOR SPECIALTY DOORS</t>
  </si>
  <si>
    <t>B203091</t>
  </si>
  <si>
    <t>OTHER EXTERIOR PERSONNEL DOORS</t>
  </si>
  <si>
    <t>B3010 ROOF COVERINGS</t>
  </si>
  <si>
    <t>B301001A</t>
  </si>
  <si>
    <t>STEEP SLOPE ROOF SYSTEMS - STANDING SEAM</t>
  </si>
  <si>
    <t>Area of roof covering</t>
  </si>
  <si>
    <t>B301001B</t>
  </si>
  <si>
    <t>STEEP SLOPE ROOF SYSTEMS - SHINGLES</t>
  </si>
  <si>
    <t>B301001C</t>
  </si>
  <si>
    <t xml:space="preserve">STEEP SLOPE ROOF SYSTEMS - OTHER </t>
  </si>
  <si>
    <t>B301002A</t>
  </si>
  <si>
    <t>LOW SLOPE ROOF SYSTEMS - TPO</t>
  </si>
  <si>
    <t>Area of topping or membrane</t>
  </si>
  <si>
    <t>B301002B</t>
  </si>
  <si>
    <t>LOW SLOPE ROOF SYSTEMS - FIBREGLASS</t>
  </si>
  <si>
    <t>B301002C</t>
  </si>
  <si>
    <t>LOW SLOPE ROOF SYSTEMS - MODIFIED BITUMEN</t>
  </si>
  <si>
    <t>B301002D</t>
  </si>
  <si>
    <t xml:space="preserve">LOW SLOPE ROOF SYSTEMS - OTHER </t>
  </si>
  <si>
    <t>B301003</t>
  </si>
  <si>
    <t>ROOF INSULATION &amp; FILL</t>
  </si>
  <si>
    <t>B301004</t>
  </si>
  <si>
    <t>FLASHINGS &amp; TRIM</t>
  </si>
  <si>
    <t>B301005</t>
  </si>
  <si>
    <t>GUTTERS &amp; DOWNSPOUTS</t>
  </si>
  <si>
    <t>Length of gutters and downspouts</t>
  </si>
  <si>
    <t>B301006</t>
  </si>
  <si>
    <t>ROOF OPENINGS AND SUPPORTS</t>
  </si>
  <si>
    <t>Area of openings</t>
  </si>
  <si>
    <t xml:space="preserve">B301090  </t>
  </si>
  <si>
    <t>OTHER ROOFING</t>
  </si>
  <si>
    <t>C102005</t>
  </si>
  <si>
    <t>INTERIOR OVERHEAD DOORS</t>
  </si>
  <si>
    <t>C102006</t>
  </si>
  <si>
    <t>INTERIOR GATES</t>
  </si>
  <si>
    <t>Area of gates</t>
  </si>
  <si>
    <t>C103001</t>
  </si>
  <si>
    <t>COMPARTMENTS, CUBICLES &amp; TOILET PARTITIONS</t>
  </si>
  <si>
    <t>Number of compartments, cubicles, or toilet partitions</t>
  </si>
  <si>
    <t>C10300101</t>
  </si>
  <si>
    <t xml:space="preserve">Toilet partitions </t>
  </si>
  <si>
    <t>C10300102</t>
  </si>
  <si>
    <t xml:space="preserve">HC toilet partitions </t>
  </si>
  <si>
    <t>C10300103</t>
  </si>
  <si>
    <t>Urnial partition</t>
  </si>
  <si>
    <t>C103002</t>
  </si>
  <si>
    <t>TOILET &amp; BATH ACCESSORIES</t>
  </si>
  <si>
    <t>Number of accessories</t>
  </si>
  <si>
    <t>C10300201</t>
  </si>
  <si>
    <t>Grab bars</t>
  </si>
  <si>
    <t>C10300202</t>
  </si>
  <si>
    <t>Hand dryers</t>
  </si>
  <si>
    <t>C10300203</t>
  </si>
  <si>
    <t>Mirror</t>
  </si>
  <si>
    <t>C10300204</t>
  </si>
  <si>
    <t>Soap dispenser</t>
  </si>
  <si>
    <t>C10300205</t>
  </si>
  <si>
    <t>Napkin dispenser</t>
  </si>
  <si>
    <t>C10300206</t>
  </si>
  <si>
    <t>Toilet tissue dispenser</t>
  </si>
  <si>
    <t>C10300207</t>
  </si>
  <si>
    <t>Toielt seat cover dispenser</t>
  </si>
  <si>
    <t>C10300208</t>
  </si>
  <si>
    <t>Towel dispenser with waste receptical</t>
  </si>
  <si>
    <t>C10300209</t>
  </si>
  <si>
    <t>Towel dispenser touchless</t>
  </si>
  <si>
    <t>C10300210</t>
  </si>
  <si>
    <t>Other toilet &amp; bath accessories</t>
  </si>
  <si>
    <t>C10300401</t>
  </si>
  <si>
    <t>Building directory</t>
  </si>
  <si>
    <t>C10300402</t>
  </si>
  <si>
    <t xml:space="preserve">Dimentional letter signange </t>
  </si>
  <si>
    <t>C10300405</t>
  </si>
  <si>
    <t xml:space="preserve">Post &amp; panel signage </t>
  </si>
  <si>
    <t>C10300406</t>
  </si>
  <si>
    <t xml:space="preserve">Traffic signs </t>
  </si>
  <si>
    <t>C103005</t>
  </si>
  <si>
    <t>LOCKERS</t>
  </si>
  <si>
    <t>Number of lockers</t>
  </si>
  <si>
    <t>C10300501</t>
  </si>
  <si>
    <t xml:space="preserve">Steel baked enamel lockers </t>
  </si>
  <si>
    <t>C10300502</t>
  </si>
  <si>
    <t>ADA compliant lockers</t>
  </si>
  <si>
    <t>C10300503</t>
  </si>
  <si>
    <t xml:space="preserve">Locker room benches </t>
  </si>
  <si>
    <t>C10300504</t>
  </si>
  <si>
    <t>Other Lockers</t>
  </si>
  <si>
    <t>C10300602</t>
  </si>
  <si>
    <t xml:space="preserve">Wood shelving </t>
  </si>
  <si>
    <t>C10300701</t>
  </si>
  <si>
    <t>Fire equipment cabinets, hose rack assembly, steel box</t>
  </si>
  <si>
    <t>C10300702</t>
  </si>
  <si>
    <t>Fire equipment cabinets, valve cabinet, steel box</t>
  </si>
  <si>
    <t>C10300802</t>
  </si>
  <si>
    <t xml:space="preserve">Wood Countertops </t>
  </si>
  <si>
    <t>C10300804</t>
  </si>
  <si>
    <t xml:space="preserve">Ceramic tile countertops </t>
  </si>
  <si>
    <t>C103014</t>
  </si>
  <si>
    <t>ENTRANCE FLOOR GRILLES AND MATS</t>
  </si>
  <si>
    <t>Area of grilles/mats</t>
  </si>
  <si>
    <t>C2010 STAIR CONSTRUCTION</t>
  </si>
  <si>
    <t>C201001</t>
  </si>
  <si>
    <t>INTERIOR AND EXTERIOR STAIRS</t>
  </si>
  <si>
    <t>Number of flights</t>
  </si>
  <si>
    <t>FLT</t>
  </si>
  <si>
    <t>C201002</t>
  </si>
  <si>
    <t>FIRE ESCAPE STAIRS</t>
  </si>
  <si>
    <t>C201090</t>
  </si>
  <si>
    <t>STAIR HANDRAILS, GUARDRAILS AND ACCESSORIE</t>
  </si>
  <si>
    <t>C301001</t>
  </si>
  <si>
    <t>CONCRETE WALL FINISHES</t>
  </si>
  <si>
    <t>C301002</t>
  </si>
  <si>
    <t>PLASTER WALL FINISHES</t>
  </si>
  <si>
    <t>C301006</t>
  </si>
  <si>
    <t>ACOUSTICAL PANELS ADHERED TO WALLS</t>
  </si>
  <si>
    <t>Area of acoustical tiles &amp; panels</t>
  </si>
  <si>
    <t>C302002</t>
  </si>
  <si>
    <t>TERRAZZO FLOOR FINISHES</t>
  </si>
  <si>
    <t>Area of terrazzo floors</t>
  </si>
  <si>
    <t>C302008</t>
  </si>
  <si>
    <t>STAIR FINISHES</t>
  </si>
  <si>
    <t>C303003</t>
  </si>
  <si>
    <t>PLASTER CEILING FINISHES</t>
  </si>
  <si>
    <t>Area of plaster ceiling finish</t>
  </si>
  <si>
    <t>C303004</t>
  </si>
  <si>
    <t>WOOD CEILINGS</t>
  </si>
  <si>
    <t>Area of wood ceilings</t>
  </si>
  <si>
    <t>C303006</t>
  </si>
  <si>
    <t>METAL STRIP CEILINGS</t>
  </si>
  <si>
    <t>Area of metal ceiling</t>
  </si>
  <si>
    <t>C304002</t>
  </si>
  <si>
    <t>CONCRETE FINISHES</t>
  </si>
  <si>
    <t>Area of concrete finishes</t>
  </si>
  <si>
    <t>C304003</t>
  </si>
  <si>
    <t>CONCRETE MASONRY FINISHES</t>
  </si>
  <si>
    <t>Area of concrete masonry finishes</t>
  </si>
  <si>
    <t>C304004</t>
  </si>
  <si>
    <t>METAL FINISHES</t>
  </si>
  <si>
    <t>Area of metal finishes</t>
  </si>
  <si>
    <t>C304005</t>
  </si>
  <si>
    <t>INTERIOR WOOD FINISHES</t>
  </si>
  <si>
    <t>Area of wood finishes</t>
  </si>
  <si>
    <t>D1010 ELEVATORS AND LIFTS</t>
  </si>
  <si>
    <t>D101002</t>
  </si>
  <si>
    <t>PASSENGER ELEVATORS</t>
  </si>
  <si>
    <t>Number of stops</t>
  </si>
  <si>
    <t>STP</t>
  </si>
  <si>
    <t>D101003</t>
  </si>
  <si>
    <t>FREIGHT ELEVATORS</t>
  </si>
  <si>
    <t>D1020 WEIGHT HANDLING EQUIPMENT</t>
  </si>
  <si>
    <t>Number of items</t>
  </si>
  <si>
    <t>D1090 OTHER CONVEYING SYSTEMS</t>
  </si>
  <si>
    <t>Number of systems</t>
  </si>
  <si>
    <t>D2040 RAIN WATER DRAINAGE</t>
  </si>
  <si>
    <t>D204001</t>
  </si>
  <si>
    <t>PIPE &amp; FITTINGS</t>
  </si>
  <si>
    <t>Length of pipe</t>
  </si>
  <si>
    <t>D204002</t>
  </si>
  <si>
    <t>ROOF DRAINS</t>
  </si>
  <si>
    <t>Number of roof drains</t>
  </si>
  <si>
    <t>D204003</t>
  </si>
  <si>
    <t>RAINWATER DRAINAGE EQUIPMENT</t>
  </si>
  <si>
    <t>D204004</t>
  </si>
  <si>
    <t>Length of pipe insulation</t>
  </si>
  <si>
    <t>D204090</t>
  </si>
  <si>
    <t>OTHER RAIN WATER DRAINAGE SYSTEM</t>
  </si>
  <si>
    <t>D3010 ENERGY SUPPLY</t>
  </si>
  <si>
    <t>D301001</t>
  </si>
  <si>
    <t>OIL SUPPLY SYSTEM</t>
  </si>
  <si>
    <t>Calories per gallon</t>
  </si>
  <si>
    <t>D301002</t>
  </si>
  <si>
    <t>GAS SUPPLY SYSTEM</t>
  </si>
  <si>
    <t>D301003</t>
  </si>
  <si>
    <t>STEAM SUPPLY SYSTEM (FROM CENTRAL PLANT)</t>
  </si>
  <si>
    <t>D301004</t>
  </si>
  <si>
    <t>HOT WATER SUPPLY SYSTEM (FROM CENTRAL PLANT)</t>
  </si>
  <si>
    <t>D301005</t>
  </si>
  <si>
    <t>SOLAR ENERGY SUPPLY SYSTEMS</t>
  </si>
  <si>
    <t>D301006</t>
  </si>
  <si>
    <t>WIND ENERGY SUPPLY SYSTEM</t>
  </si>
  <si>
    <t>D301007</t>
  </si>
  <si>
    <t>COAL SUPPLY SYSTEM</t>
  </si>
  <si>
    <t>D301090</t>
  </si>
  <si>
    <t>OTHER ENERGY SUPPLY</t>
  </si>
  <si>
    <t>D302001</t>
  </si>
  <si>
    <t>BOILERS</t>
  </si>
  <si>
    <t>D305004</t>
  </si>
  <si>
    <t>FIN TUBE RADIATION</t>
  </si>
  <si>
    <t>D4020 FIRE SUPPRESSION WATER SUPPLY AND EQUIPMENT</t>
  </si>
  <si>
    <t>D402001</t>
  </si>
  <si>
    <t>FIRE PROTECTION WATER PIPING AND EQUIPMENT</t>
  </si>
  <si>
    <t>Length of system</t>
  </si>
  <si>
    <t>D402002</t>
  </si>
  <si>
    <t>FIRE PUMP</t>
  </si>
  <si>
    <t>Number of pumps</t>
  </si>
  <si>
    <t>D4030 STANDPIPE SYSTEMS</t>
  </si>
  <si>
    <t>D403001</t>
  </si>
  <si>
    <t>STANDPIPE EQUIPMENT &amp; PIPING</t>
  </si>
  <si>
    <t>D501001</t>
  </si>
  <si>
    <t>MAIN TRANSFORMERS</t>
  </si>
  <si>
    <t>Number of transformers</t>
  </si>
  <si>
    <t>D501002</t>
  </si>
  <si>
    <t>SERVICE ENTRANCE EQUIPMENT</t>
  </si>
  <si>
    <t>E1030 VEHICULAR EQUIPMENT</t>
  </si>
  <si>
    <t>E103001</t>
  </si>
  <si>
    <t>PARKING CONTROL EQUIPMENT</t>
  </si>
  <si>
    <t>E103002</t>
  </si>
  <si>
    <t>LOADING DOCK EQUIPMENT</t>
  </si>
  <si>
    <t>Number of docks</t>
  </si>
  <si>
    <t>E103004</t>
  </si>
  <si>
    <t>AUTOMOTIVE SHOP EQUIPMENT</t>
  </si>
  <si>
    <t>G  BUILDING SITEWORK</t>
  </si>
  <si>
    <t>G10 SITE PREPARATIONS</t>
  </si>
  <si>
    <t>G1010 SITE CLEARING</t>
  </si>
  <si>
    <t>Area to be cleared</t>
  </si>
  <si>
    <t>ACR</t>
  </si>
  <si>
    <t>G1020 SITE DEMOLITION &amp; RELOCATIONS</t>
  </si>
  <si>
    <t>G102001</t>
  </si>
  <si>
    <t>BUILDING MASS DEMOLITION</t>
  </si>
  <si>
    <t>Interior volume of building</t>
  </si>
  <si>
    <t>CF</t>
  </si>
  <si>
    <t>G102002</t>
  </si>
  <si>
    <t>ABOVE GROUND SITE DEMOLITION</t>
  </si>
  <si>
    <t>Area to be demolished</t>
  </si>
  <si>
    <t>SY</t>
  </si>
  <si>
    <t>G102003</t>
  </si>
  <si>
    <t>UNDERGROUND SITE DEMOLITION</t>
  </si>
  <si>
    <t>G102005</t>
  </si>
  <si>
    <t>UTILITY RELOCATION</t>
  </si>
  <si>
    <t>Length of pipe run</t>
  </si>
  <si>
    <t>G102006</t>
  </si>
  <si>
    <t>FENCING RELOCATION</t>
  </si>
  <si>
    <t>Length of fencing</t>
  </si>
  <si>
    <t>G102007</t>
  </si>
  <si>
    <t>SITE CLEANUP</t>
  </si>
  <si>
    <t>Area of site to clean</t>
  </si>
  <si>
    <t>G102090</t>
  </si>
  <si>
    <t>OTHER SITE DEMOLITION &amp; RELOCATIONS</t>
  </si>
  <si>
    <t>G1030 SITE EARTHWORK</t>
  </si>
  <si>
    <t>G103001</t>
  </si>
  <si>
    <t>GRADING</t>
  </si>
  <si>
    <t>Area to be graded</t>
  </si>
  <si>
    <t>G103002</t>
  </si>
  <si>
    <t>COMMON EXCAVATION</t>
  </si>
  <si>
    <t>Volume of material to be excavated</t>
  </si>
  <si>
    <t>G103003</t>
  </si>
  <si>
    <t>ROCK EXCAVATION</t>
  </si>
  <si>
    <t>Volume of rock to be excavated</t>
  </si>
  <si>
    <t>G103004</t>
  </si>
  <si>
    <t>FILL &amp; BORROW</t>
  </si>
  <si>
    <t>Volume of material to place</t>
  </si>
  <si>
    <t>G103005</t>
  </si>
  <si>
    <t>COMPACTION</t>
  </si>
  <si>
    <t>Volume of material to compact</t>
  </si>
  <si>
    <t>G103006</t>
  </si>
  <si>
    <t>SOIL STABILIZATION</t>
  </si>
  <si>
    <t>Volume of soil to stabilize</t>
  </si>
  <si>
    <t>G103007</t>
  </si>
  <si>
    <t>SLOPE STABILIZATION</t>
  </si>
  <si>
    <t>Area of slope</t>
  </si>
  <si>
    <t>G103008</t>
  </si>
  <si>
    <t>SOIL TREATMENT</t>
  </si>
  <si>
    <t>Area of soil to treat</t>
  </si>
  <si>
    <t>G103009</t>
  </si>
  <si>
    <t>Area requiring shoring</t>
  </si>
  <si>
    <t>G103010</t>
  </si>
  <si>
    <t>TEMPORARY DEWATERING</t>
  </si>
  <si>
    <t>Area to dewater</t>
  </si>
  <si>
    <t>G103011</t>
  </si>
  <si>
    <t>TEMPORARY EROSION &amp; SEDIMENT CONTROL</t>
  </si>
  <si>
    <t>Area to be protected</t>
  </si>
  <si>
    <t>G103090</t>
  </si>
  <si>
    <t>OTHER SITE EARTHWORK</t>
  </si>
  <si>
    <t>G2010 ROADWAYS</t>
  </si>
  <si>
    <t>Area of roadway</t>
  </si>
  <si>
    <t>G2020 PARKING LOTS</t>
  </si>
  <si>
    <t>Number of spaces</t>
  </si>
  <si>
    <t>G2030 PEDESTRIAN PAVING</t>
  </si>
  <si>
    <t>G203001</t>
  </si>
  <si>
    <t>PAVING - TYPE A: BRICK PAVING WITH GRANITE CURB AND GUTTER</t>
  </si>
  <si>
    <t>Area of pavement</t>
  </si>
  <si>
    <r>
      <t>G203002</t>
    </r>
    <r>
      <rPr>
        <sz val="11"/>
        <color theme="1"/>
        <rFont val="Calibri"/>
        <family val="2"/>
        <scheme val="minor"/>
      </rPr>
      <t/>
    </r>
  </si>
  <si>
    <t>PAVING - TYPE B: BRICK PAVING WITH BRICK BANDS</t>
  </si>
  <si>
    <r>
      <t>G203003</t>
    </r>
    <r>
      <rPr>
        <sz val="11"/>
        <color theme="1"/>
        <rFont val="Calibri"/>
        <family val="2"/>
        <scheme val="minor"/>
      </rPr>
      <t/>
    </r>
  </si>
  <si>
    <t>PAVING - TYPE C: CONCRETE PAVING WITH BRICK BANDS</t>
  </si>
  <si>
    <r>
      <t>G203004</t>
    </r>
    <r>
      <rPr>
        <sz val="11"/>
        <color theme="1"/>
        <rFont val="Calibri"/>
        <family val="2"/>
        <scheme val="minor"/>
      </rPr>
      <t/>
    </r>
  </si>
  <si>
    <t>PAVING - TYPE D: CONCRETE PAVING WITH CONCRETE BANDS</t>
  </si>
  <si>
    <r>
      <t>G203005</t>
    </r>
    <r>
      <rPr>
        <sz val="11"/>
        <color theme="1"/>
        <rFont val="Calibri"/>
        <family val="2"/>
        <scheme val="minor"/>
      </rPr>
      <t/>
    </r>
  </si>
  <si>
    <t>PAVING - TYPE E: UTILITY CONCRETE PAVING</t>
  </si>
  <si>
    <r>
      <t>G203006</t>
    </r>
    <r>
      <rPr>
        <sz val="11"/>
        <color theme="1"/>
        <rFont val="Calibri"/>
        <family val="2"/>
        <scheme val="minor"/>
      </rPr>
      <t/>
    </r>
  </si>
  <si>
    <t>PAVING - TYPE F: OPEN-JOINT CONCRETE UNIT PAVING</t>
  </si>
  <si>
    <r>
      <t>G203007</t>
    </r>
    <r>
      <rPr>
        <sz val="11"/>
        <color theme="1"/>
        <rFont val="Calibri"/>
        <family val="2"/>
        <scheme val="minor"/>
      </rPr>
      <t/>
    </r>
  </si>
  <si>
    <t>PAVING - TYPE G: UNCONSOLIDATED AGGREGATE PAVING</t>
  </si>
  <si>
    <t>G2040 SITE DEVELOPMENT</t>
  </si>
  <si>
    <t>G204001</t>
  </si>
  <si>
    <t>FENCING &amp; GATES</t>
  </si>
  <si>
    <t>Length of fence</t>
  </si>
  <si>
    <t>G204002</t>
  </si>
  <si>
    <t>RETAINING WALLS AND FREESTANDING WALLS</t>
  </si>
  <si>
    <t>G204003</t>
  </si>
  <si>
    <t>EXTERIOR FURNISHINGS</t>
  </si>
  <si>
    <t>Number of furnishings</t>
  </si>
  <si>
    <t>G204004</t>
  </si>
  <si>
    <t>SECURITY STRUCTURES</t>
  </si>
  <si>
    <t>Number of security structures</t>
  </si>
  <si>
    <t>G204005</t>
  </si>
  <si>
    <t>SIGNAGE</t>
  </si>
  <si>
    <t>Number of signs</t>
  </si>
  <si>
    <t>G204006</t>
  </si>
  <si>
    <t>FOUNTAINS &amp; POOLS</t>
  </si>
  <si>
    <t>Number of fountains or pools</t>
  </si>
  <si>
    <t>G204007</t>
  </si>
  <si>
    <t>PLAYING FIELDS</t>
  </si>
  <si>
    <t>Number of playing fields</t>
  </si>
  <si>
    <t>G204008</t>
  </si>
  <si>
    <t>TERRACE AND PERIMETER WALLS</t>
  </si>
  <si>
    <t>G204009</t>
  </si>
  <si>
    <t>FLAGPOLES</t>
  </si>
  <si>
    <t>Number of flagpoles</t>
  </si>
  <si>
    <t>G204090</t>
  </si>
  <si>
    <t>OTHER SITE IMPROVEMENTS</t>
  </si>
  <si>
    <t>G2050 LANDSCAPING</t>
  </si>
  <si>
    <t>G205001</t>
  </si>
  <si>
    <t>FINE GRADING &amp; SOIL PREPARATION</t>
  </si>
  <si>
    <t>Area of site</t>
  </si>
  <si>
    <t>G205002</t>
  </si>
  <si>
    <t>EROSION CONTROL MEASURES</t>
  </si>
  <si>
    <t>Area of erosion</t>
  </si>
  <si>
    <t>G205003</t>
  </si>
  <si>
    <t>TOPSOIL &amp; PLANTING BEDS</t>
  </si>
  <si>
    <t>Area of planting bed</t>
  </si>
  <si>
    <t>G205004</t>
  </si>
  <si>
    <t>SEEDING, SPRIGGING AND SODDING</t>
  </si>
  <si>
    <t>G205005</t>
  </si>
  <si>
    <t>PLANTINGS</t>
  </si>
  <si>
    <t>Number of plants</t>
  </si>
  <si>
    <t>G205006</t>
  </si>
  <si>
    <t>PLANTERS</t>
  </si>
  <si>
    <t>Number of planters</t>
  </si>
  <si>
    <t>G205007</t>
  </si>
  <si>
    <t>IRRIGATION SYSTEMS</t>
  </si>
  <si>
    <t>Area of site to be watered</t>
  </si>
  <si>
    <t>G205090</t>
  </si>
  <si>
    <t>OTHER LANDSCAPING</t>
  </si>
  <si>
    <t>G3010 WATER SUPPLY</t>
  </si>
  <si>
    <t>G301001</t>
  </si>
  <si>
    <t>WELL SYSTEMS</t>
  </si>
  <si>
    <t>G301002</t>
  </si>
  <si>
    <t>POTABLE WATER DISTRIBUTION</t>
  </si>
  <si>
    <t>G301003</t>
  </si>
  <si>
    <t>POTABLE WATER STORAGE</t>
  </si>
  <si>
    <t>Amount stored</t>
  </si>
  <si>
    <t>GAL</t>
  </si>
  <si>
    <t>G301004</t>
  </si>
  <si>
    <t>FIRE PROTECTION WATER DISTRIBUTION</t>
  </si>
  <si>
    <t>G301005</t>
  </si>
  <si>
    <t>FIRE PROTECTION WATER STORAGE</t>
  </si>
  <si>
    <t>G301006</t>
  </si>
  <si>
    <t>NON-POTABLE WATER DISTRIBUTION</t>
  </si>
  <si>
    <t>G301007</t>
  </si>
  <si>
    <t>PUMPING STATIONS</t>
  </si>
  <si>
    <t>Operating capacity</t>
  </si>
  <si>
    <t>GPM</t>
  </si>
  <si>
    <t>G301008</t>
  </si>
  <si>
    <t>PACKAGED WATER TREATMENT PLANTS</t>
  </si>
  <si>
    <t>GPD</t>
  </si>
  <si>
    <t>G301090</t>
  </si>
  <si>
    <t>OTHER WATER SUPPLY</t>
  </si>
  <si>
    <t>G3020 SANITARY SEWER</t>
  </si>
  <si>
    <t>G302001</t>
  </si>
  <si>
    <t>SANITARY SEWER PIPING</t>
  </si>
  <si>
    <t>Length of piping</t>
  </si>
  <si>
    <t>G302002</t>
  </si>
  <si>
    <t>SANITARY SEWER MANHOLES &amp; CLEANOUTS</t>
  </si>
  <si>
    <t>Each manhole or cleanout</t>
  </si>
  <si>
    <t>G302003</t>
  </si>
  <si>
    <t>LIFT STATIONS AND PUMPING STATIONS</t>
  </si>
  <si>
    <t>G3030 STORM SEWER</t>
  </si>
  <si>
    <t>G303001</t>
  </si>
  <si>
    <t>STORM SEWER PIPING</t>
  </si>
  <si>
    <t>G303002</t>
  </si>
  <si>
    <t>STORM SEWER STRUCTURES</t>
  </si>
  <si>
    <t>G303003</t>
  </si>
  <si>
    <t>LIFT STATIONS</t>
  </si>
  <si>
    <t>G303004</t>
  </si>
  <si>
    <t>CULVERTS</t>
  </si>
  <si>
    <t>Length of culvert</t>
  </si>
  <si>
    <t>G303005</t>
  </si>
  <si>
    <t>HEADWALLS</t>
  </si>
  <si>
    <t>Each structure</t>
  </si>
  <si>
    <t>G3040 HEATING DISTRIBUTION</t>
  </si>
  <si>
    <t>G304003</t>
  </si>
  <si>
    <t>UNDERGROUND HOT WATER SYSTEMS</t>
  </si>
  <si>
    <t>G304004</t>
  </si>
  <si>
    <t>UNDERGROUND STEAM DISTRIBUTION SYSTEMS</t>
  </si>
  <si>
    <t>G304005</t>
  </si>
  <si>
    <t>REINFORCED CONCRETE MANHOLES &amp; VALVE BOXES</t>
  </si>
  <si>
    <t>G304006</t>
  </si>
  <si>
    <t>Each pumping station</t>
  </si>
  <si>
    <t>G304090</t>
  </si>
  <si>
    <t>OTHER HEATING DISTRIBUTION</t>
  </si>
  <si>
    <t>G3050 COOLING DISTRIBUTION</t>
  </si>
  <si>
    <t>G305001</t>
  </si>
  <si>
    <t>OVERHEAD COOLING SYSTEMS</t>
  </si>
  <si>
    <t>G305002</t>
  </si>
  <si>
    <t>UNDERGROUND COOLING SYSTEMS</t>
  </si>
  <si>
    <t>G305003</t>
  </si>
  <si>
    <t>TRENCHBOXES</t>
  </si>
  <si>
    <t>G305004</t>
  </si>
  <si>
    <t>WELLS FOR COOLING</t>
  </si>
  <si>
    <t>Each well</t>
  </si>
  <si>
    <t>G305005</t>
  </si>
  <si>
    <t>G305006</t>
  </si>
  <si>
    <t>ON-SITE COOLING TOWERS</t>
  </si>
  <si>
    <t>Each cooling tower</t>
  </si>
  <si>
    <t>G305090</t>
  </si>
  <si>
    <t>OTHER COOLING DISTRIBUTION</t>
  </si>
  <si>
    <t>G4010 ELECTRICAL DISTRIBUTION</t>
  </si>
  <si>
    <t>G401001</t>
  </si>
  <si>
    <t>SUBSTATIONS</t>
  </si>
  <si>
    <t>Total rated capacity</t>
  </si>
  <si>
    <t>G401002</t>
  </si>
  <si>
    <t>TRANSFORMERS</t>
  </si>
  <si>
    <t>G401003</t>
  </si>
  <si>
    <t>SWITCHES, CONTROLS &amp; DEVICES</t>
  </si>
  <si>
    <t>Number of separate components</t>
  </si>
  <si>
    <t>G401004</t>
  </si>
  <si>
    <t>OVERHEAD ELECTRIC CONDUCTORS</t>
  </si>
  <si>
    <t>Length of conductor</t>
  </si>
  <si>
    <t>G401005</t>
  </si>
  <si>
    <t>TOWERS, POLES, CROSSARMS &amp; INSULATORS</t>
  </si>
  <si>
    <t>Number of towers and poles</t>
  </si>
  <si>
    <t>G401006</t>
  </si>
  <si>
    <t>UNDERGROUND ELECTRIC CONDUCTORS</t>
  </si>
  <si>
    <t>G401007</t>
  </si>
  <si>
    <t>DUCTBANKS, MANHOLES, HANDHOLES &amp; RACEWAYS</t>
  </si>
  <si>
    <t>Number of ductbanks and access points</t>
  </si>
  <si>
    <t>G401008</t>
  </si>
  <si>
    <t>G401009</t>
  </si>
  <si>
    <t>METERING</t>
  </si>
  <si>
    <t>Number of meters</t>
  </si>
  <si>
    <t>G401010</t>
  </si>
  <si>
    <t>CATHODIC PROTECTION</t>
  </si>
  <si>
    <t>G401011</t>
  </si>
  <si>
    <t>EQUIPMENT REQUIREMENTS FOR COASTAL AND HIGH HUMIDITY AREAXX</t>
  </si>
  <si>
    <t>G401090</t>
  </si>
  <si>
    <t>OTHER ELECTRIC TRANSMISSION &amp; DISTRIBUTION</t>
  </si>
  <si>
    <t xml:space="preserve"> G4020 SITE LIGHTING</t>
  </si>
  <si>
    <t>G402001</t>
  </si>
  <si>
    <t>EXTERIOR LIGHTING FIXTURES &amp; CONTROLS</t>
  </si>
  <si>
    <t>G402002</t>
  </si>
  <si>
    <t>SPECIAL SECURITY LIGHTING SYSTEMS</t>
  </si>
  <si>
    <t>G402003</t>
  </si>
  <si>
    <t>OTHER AREA LIGHTING</t>
  </si>
  <si>
    <t>G402004</t>
  </si>
  <si>
    <t>LIGHTING POLES</t>
  </si>
  <si>
    <t>G402005</t>
  </si>
  <si>
    <t>G402006</t>
  </si>
  <si>
    <t>DUCTBANKS, MANHOLES &amp; HANDHOLES</t>
  </si>
  <si>
    <t>points</t>
  </si>
  <si>
    <t>G402007</t>
  </si>
  <si>
    <t>G4030 SITE COMMUNICATION AND SECURITY</t>
  </si>
  <si>
    <t>G403001</t>
  </si>
  <si>
    <t>Length of distribution</t>
  </si>
  <si>
    <t>G403002</t>
  </si>
  <si>
    <t>CABLE TV SYSTEMS (CATV)</t>
  </si>
  <si>
    <t>G403003</t>
  </si>
  <si>
    <t>CABLES &amp; WIRING</t>
  </si>
  <si>
    <t>G403004</t>
  </si>
  <si>
    <t>G403005</t>
  </si>
  <si>
    <t>TOWERS, POLES &amp; STANDS</t>
  </si>
  <si>
    <t>Number of towers, poles and stands</t>
  </si>
  <si>
    <t>G403006</t>
  </si>
  <si>
    <t>TV CAMERAS &amp; MONITORS</t>
  </si>
  <si>
    <t>Number of cameras and monitors</t>
  </si>
  <si>
    <t>G403007</t>
  </si>
  <si>
    <t>ELECTRONIC SECURITY SYSTEMS (ESS)</t>
  </si>
  <si>
    <t>G403008</t>
  </si>
  <si>
    <t>OTHER COMMUNICATION &amp; ALARM</t>
  </si>
  <si>
    <t>G403009</t>
  </si>
  <si>
    <t>G403090</t>
  </si>
  <si>
    <t>OTHER SECURITY SYSTEMS</t>
  </si>
  <si>
    <t>G4090 OTHER SITE ELECTRICAL UTILITIES</t>
  </si>
  <si>
    <t>G409001</t>
  </si>
  <si>
    <t>SACRIFICIAL ANODE CATHODIC PROTECTION SYSTEM</t>
  </si>
  <si>
    <t>Number of anodes</t>
  </si>
  <si>
    <t>G409002</t>
  </si>
  <si>
    <t>INDUCED CURRENT CATHODIC PROTECTION SYSTEM</t>
  </si>
  <si>
    <t>G409090</t>
  </si>
  <si>
    <t>OTHER CATHODIC PROTECTION</t>
  </si>
  <si>
    <t>G90 OTHER SITE CONSTRUCTION</t>
  </si>
  <si>
    <t>LS</t>
  </si>
  <si>
    <t xml:space="preserve">CARD KEY ACCESS CONTROL HARDWARE </t>
  </si>
  <si>
    <t xml:space="preserve">KEYPAD ACCESS CONTROL HARDWARE </t>
  </si>
  <si>
    <t xml:space="preserve">BIOMETRIC ACCESS CONTROL HARDWARE </t>
  </si>
  <si>
    <t xml:space="preserve">STANDARD DOOR HARDWARE WITH LOCKSET </t>
  </si>
  <si>
    <t>SANDARD DOOR HARDWARE WITH LOCKSET</t>
  </si>
  <si>
    <t>Number of Hardware</t>
  </si>
  <si>
    <t>OTHER DOOR HARDWARE</t>
  </si>
  <si>
    <t>DOOR SIGNS</t>
  </si>
  <si>
    <t xml:space="preserve">ELECTRONIC MARKER BOARDS </t>
  </si>
  <si>
    <t xml:space="preserve">MAGNETIC CONTROL BOARDS </t>
  </si>
  <si>
    <t xml:space="preserve">FIXED TACK BOARDS </t>
  </si>
  <si>
    <t xml:space="preserve">OTHER VISUAL DISPLAY ITEMS </t>
  </si>
  <si>
    <t xml:space="preserve">WAYFINDING SIGNS </t>
  </si>
  <si>
    <t xml:space="preserve">OTHER IDENTIFYING DEVICES </t>
  </si>
  <si>
    <t xml:space="preserve">META LINDUSTRIAL SHELVING </t>
  </si>
  <si>
    <t xml:space="preserve">WIRE RACK SHELVING </t>
  </si>
  <si>
    <t xml:space="preserve">OTHER SHELVING </t>
  </si>
  <si>
    <t xml:space="preserve">FIRE EQUIPMENT CABINETS, PORTABLE EXTINGUISHER, STEEL BOX ETC. </t>
  </si>
  <si>
    <t xml:space="preserve">OTHER FIRE EQUIPMENT CABINETS </t>
  </si>
  <si>
    <t xml:space="preserve">STAINLESS STEEL COUNTERTOPS </t>
  </si>
  <si>
    <t xml:space="preserve">PLASTIC LAMINATED COUNTERTOPS </t>
  </si>
  <si>
    <t xml:space="preserve">GRANITE COUNTERTOPS </t>
  </si>
  <si>
    <t xml:space="preserve">EPOXY RESIN COUNTERTOPS </t>
  </si>
  <si>
    <t>OTHER COUNTERTOPS</t>
  </si>
  <si>
    <t xml:space="preserve">WOOD BASE CABINETS </t>
  </si>
  <si>
    <t xml:space="preserve">WOOD WALL CABINETS </t>
  </si>
  <si>
    <t xml:space="preserve">COMMERCIAL KITCHEN CABINETS </t>
  </si>
  <si>
    <t xml:space="preserve">DISPLAY CABINETS </t>
  </si>
  <si>
    <t xml:space="preserve">METAL LABORATORY CABINETS </t>
  </si>
  <si>
    <t xml:space="preserve">EDUCATIONAL CABINETS </t>
  </si>
  <si>
    <t xml:space="preserve">KEY CABINETS </t>
  </si>
  <si>
    <t xml:space="preserve">OTHER CABINETS </t>
  </si>
  <si>
    <t xml:space="preserve">COAT RACK </t>
  </si>
  <si>
    <t xml:space="preserve">CORNER GUARD </t>
  </si>
  <si>
    <t xml:space="preserve">PROTECTIVE WALL COVERING </t>
  </si>
  <si>
    <t xml:space="preserve">DOOR AND FRAME PROTECTOR </t>
  </si>
  <si>
    <t xml:space="preserve">FILING CABINETS </t>
  </si>
  <si>
    <t>Number of  coatracks</t>
  </si>
  <si>
    <t>Length of corner guard</t>
  </si>
  <si>
    <t>Number of protectors</t>
  </si>
  <si>
    <t xml:space="preserve">PORCELAIN/GLASS FINISH MARKER BOARDS </t>
  </si>
  <si>
    <t>WBS Key for the Bid Form</t>
  </si>
  <si>
    <t>What is a Bid Form?</t>
  </si>
  <si>
    <t>Bid form is an addendum to Exhibit C- Budget format. However unlike Exhibit C, the Bid Form is in Uniformat.</t>
  </si>
  <si>
    <t xml:space="preserve">The purpose of providing the CM/GC a format for the project budget is to allow easy comparison from one phase of design and construction to the next as well as easy comparison of estimates from others.  </t>
  </si>
  <si>
    <t>As mentioned above the budget format shall conform to the Uniformat and shall have as much detail as the information and time allows.</t>
  </si>
  <si>
    <t>How to use the Bid Form?</t>
  </si>
  <si>
    <t xml:space="preserve">Project information: </t>
  </si>
  <si>
    <t>Uniformat WBS:</t>
  </si>
  <si>
    <t xml:space="preserve">Overhead &amp; Contingencies </t>
  </si>
  <si>
    <t>Uniformat WBS Key</t>
  </si>
  <si>
    <t xml:space="preserve">This section includes basic information about the project such as Project Title, Project type, Project Area, Date of submission etc.  </t>
  </si>
  <si>
    <t xml:space="preserve">This section is located at the bottom of the Bid Form and it calculates the general conditions, profit, overhead, contingency etc. For adding the cost here you need to add percentage in column E and the cost will get updated based on total construction cost from above. </t>
  </si>
  <si>
    <t>This is a comprehensive list of level 5 WBS.</t>
  </si>
  <si>
    <t>The Bid form consists of four sections- Project information, Uniformat WBS, Overheads &amp; Contingencies and Uniformat WBS key.</t>
  </si>
  <si>
    <t xml:space="preserve">Bid Form Instructions </t>
  </si>
  <si>
    <t>This section consists of Uniformat WBS up to level 5. At the time of estimating please add quantity and cost for items only pertaining to the specified project.</t>
  </si>
  <si>
    <t>If an item is not already in the Bid Form, please refer to the Key tab. The Key tab has a comprehensive list of level 5 line items.</t>
  </si>
  <si>
    <t>Unused line items can be left blank.</t>
  </si>
  <si>
    <r>
      <t>If an item is not already in the Bid Form, please refer to the</t>
    </r>
    <r>
      <rPr>
        <b/>
        <sz val="11"/>
        <color rgb="FF000000"/>
        <rFont val="Calibri"/>
        <family val="2"/>
      </rPr>
      <t xml:space="preserve"> Key tab.</t>
    </r>
  </si>
  <si>
    <t xml:space="preserve">After opening the Key Tab, search for the item to add as part of the bid. </t>
  </si>
  <si>
    <t xml:space="preserve">If the exact item does not exist, then select the closest similar category and copy the cost code &amp; description. </t>
  </si>
  <si>
    <t>Paste the cost code &amp; description in the Bid Form under relevant category; add quantity and cost for the item.</t>
  </si>
  <si>
    <r>
      <rPr>
        <b/>
        <sz val="11"/>
        <color rgb="FF000000"/>
        <rFont val="Calibri"/>
        <family val="2"/>
      </rPr>
      <t>E.g.</t>
    </r>
    <r>
      <rPr>
        <sz val="11"/>
        <color rgb="FF000000"/>
        <rFont val="Calibri"/>
        <family val="2"/>
      </rPr>
      <t xml:space="preserve"> To add cost for replacing an exterior window for a project (assuming windows are not part of the current Bid Form), open the Key tab, search for window, select the correct type of window, copy the cost code &amp; description and paste it under B Shell (as exterior windows are part of the shell) and add quantity and unit cost for the window. </t>
    </r>
  </si>
  <si>
    <r>
      <t xml:space="preserve">After completing the Bid Form, please send a digital copy to </t>
    </r>
    <r>
      <rPr>
        <b/>
        <u/>
        <sz val="11"/>
        <color rgb="FF000000"/>
        <rFont val="Calibri"/>
        <family val="2"/>
      </rPr>
      <t>XYZ@facilities.gatech.edu</t>
    </r>
    <r>
      <rPr>
        <sz val="11"/>
        <color rgb="FF000000"/>
        <rFont val="Calibri"/>
        <family val="2"/>
      </rPr>
      <t xml:space="preserve"> with any applicable supporting documents.</t>
    </r>
  </si>
  <si>
    <t>Company Name</t>
  </si>
  <si>
    <t>Estimate Prepared by</t>
  </si>
  <si>
    <t xml:space="preserve">Project Number </t>
  </si>
  <si>
    <t>Building Name</t>
  </si>
  <si>
    <t>Building Number</t>
  </si>
  <si>
    <t>Maintainance</t>
  </si>
  <si>
    <t>Estimate Level</t>
  </si>
  <si>
    <t>Academic</t>
  </si>
  <si>
    <t xml:space="preserve">Housing </t>
  </si>
  <si>
    <t xml:space="preserve">Supporting Facilities </t>
  </si>
  <si>
    <t>Athletic Facilities</t>
  </si>
  <si>
    <t>Site</t>
  </si>
  <si>
    <t xml:space="preserve">Parking </t>
  </si>
  <si>
    <t>Building Type</t>
  </si>
  <si>
    <t>Project type</t>
  </si>
  <si>
    <t>DEFINITION</t>
  </si>
  <si>
    <t>QUANTITY DEFINITION</t>
  </si>
  <si>
    <t>QUANTITY</t>
  </si>
  <si>
    <t>COST</t>
  </si>
  <si>
    <t>UNIT COST</t>
  </si>
  <si>
    <t>NOTES / COMMENTS</t>
  </si>
  <si>
    <t>PROJECT INFORMATION</t>
  </si>
  <si>
    <t>COST ESTIMATE</t>
  </si>
  <si>
    <t>"XYZ LEVEL" BID FOR GEORGIA TECH "PROJECT NAME"</t>
  </si>
  <si>
    <t>SUBTOTAL</t>
  </si>
  <si>
    <t>Insurance</t>
  </si>
  <si>
    <t>Bonds</t>
  </si>
  <si>
    <t>Permit Fees</t>
  </si>
  <si>
    <t xml:space="preserve">Total Project cost </t>
  </si>
  <si>
    <t xml:space="preserve">Note: Update percentages for soft cost listed above and the cost will update itself. </t>
  </si>
  <si>
    <t>Contact Information Phone &amp; Email</t>
  </si>
  <si>
    <t>General Conditions - Direct Field Cost (including Taxes, Labor Burden)</t>
  </si>
  <si>
    <t>General Conditions - Office Support (including Taxes, Labor Burden)</t>
  </si>
  <si>
    <t xml:space="preserve">BID FORM: RENOVATION PROJECTS </t>
  </si>
  <si>
    <t>COMPANY INFORMATION</t>
  </si>
  <si>
    <t>A&amp;E Fees (DB Projects only)</t>
  </si>
  <si>
    <t>Profit</t>
  </si>
  <si>
    <t>D5030 LOW VOLTAGE &amp; SECURITY</t>
  </si>
  <si>
    <t>Lump Sump</t>
  </si>
  <si>
    <t>D503006</t>
  </si>
  <si>
    <t>AV SYSTEMS</t>
  </si>
  <si>
    <t>Retail</t>
  </si>
  <si>
    <t>Dining</t>
  </si>
  <si>
    <t>Housing / Dormitory</t>
  </si>
  <si>
    <t>Warehouse</t>
  </si>
  <si>
    <t>Recreation</t>
  </si>
  <si>
    <t>Healthcare</t>
  </si>
  <si>
    <t>Athletics</t>
  </si>
  <si>
    <t>Parking structure</t>
  </si>
  <si>
    <t>Surface parking</t>
  </si>
  <si>
    <t>Landscaping</t>
  </si>
  <si>
    <t>Hardscape</t>
  </si>
  <si>
    <t>Labs</t>
  </si>
  <si>
    <t>Server rooms</t>
  </si>
  <si>
    <t>Unf  L1</t>
  </si>
  <si>
    <t xml:space="preserve">Unf L2 </t>
  </si>
  <si>
    <t xml:space="preserve">Unf L3  </t>
  </si>
  <si>
    <t xml:space="preserve">WBS L4  </t>
  </si>
  <si>
    <t>Quantity</t>
  </si>
  <si>
    <t xml:space="preserve">Cost </t>
  </si>
  <si>
    <t>Notes 1</t>
  </si>
  <si>
    <r>
      <rPr>
        <b/>
        <sz val="8.5"/>
        <rFont val="Arial"/>
        <family val="2"/>
      </rPr>
      <t>A  SUBSTRUCTURE</t>
    </r>
  </si>
  <si>
    <r>
      <rPr>
        <sz val="5.5"/>
        <rFont val="Arial"/>
        <family val="2"/>
      </rPr>
      <t>Footprint area at grade</t>
    </r>
  </si>
  <si>
    <r>
      <rPr>
        <sz val="5.5"/>
        <rFont val="Arial"/>
        <family val="2"/>
      </rPr>
      <t>SF</t>
    </r>
  </si>
  <si>
    <r>
      <rPr>
        <sz val="5.5"/>
        <rFont val="Arial"/>
        <family val="2"/>
      </rPr>
      <t xml:space="preserve">This system includes all work below the lowest floor construction (usually slab-on-grade) and </t>
    </r>
    <r>
      <rPr>
        <sz val="5.5"/>
        <rFont val="Arial"/>
        <family val="2"/>
      </rPr>
      <t xml:space="preserve">the enclosing horizontal and vertical elements required to form a basement, together with the </t>
    </r>
    <r>
      <rPr>
        <sz val="5.5"/>
        <rFont val="Arial"/>
        <family val="2"/>
      </rPr>
      <t>necessary mass excavation and backfill.</t>
    </r>
  </si>
  <si>
    <r>
      <rPr>
        <b/>
        <sz val="7.5"/>
        <rFont val="Arial"/>
        <family val="2"/>
      </rPr>
      <t>A10 FOUNDATIONS</t>
    </r>
  </si>
  <si>
    <r>
      <rPr>
        <sz val="5.5"/>
        <rFont val="Arial"/>
        <family val="2"/>
      </rPr>
      <t xml:space="preserve">Foundations includes the following Standard Foundations: wall and column foundations; </t>
    </r>
    <r>
      <rPr>
        <sz val="5.5"/>
        <rFont val="Arial"/>
        <family val="2"/>
      </rPr>
      <t xml:space="preserve">foundation walls up to level of top of slab on grade; pile caps; foundation excavation, backfill, </t>
    </r>
    <r>
      <rPr>
        <sz val="5.5"/>
        <rFont val="Arial"/>
        <family val="2"/>
      </rPr>
      <t xml:space="preserve">and compaction; footings and bases; perimeter insulation; perimeter drainage; anchor plates; </t>
    </r>
    <r>
      <rPr>
        <sz val="5.5"/>
        <rFont val="Arial"/>
        <family val="2"/>
      </rPr>
      <t xml:space="preserve">and dewatering. Special Foundations include pile foundations, caissons, underpinning, </t>
    </r>
    <r>
      <rPr>
        <sz val="5.5"/>
        <rFont val="Arial"/>
        <family val="2"/>
      </rPr>
      <t xml:space="preserve">dewatering, raft foundations, and pressure injected grouting. Slab on grade includes standard </t>
    </r>
    <r>
      <rPr>
        <sz val="5.5"/>
        <rFont val="Arial"/>
        <family val="2"/>
      </rPr>
      <t xml:space="preserve">slab on grade, structural slab on grade, inclined slab on grade, trenches, pits and bases, and </t>
    </r>
    <r>
      <rPr>
        <sz val="5.5"/>
        <rFont val="Arial"/>
        <family val="2"/>
      </rPr>
      <t>foundation drainage.</t>
    </r>
  </si>
  <si>
    <r>
      <rPr>
        <b/>
        <sz val="6.5"/>
        <rFont val="Arial"/>
        <family val="2"/>
      </rPr>
      <t>A1010</t>
    </r>
  </si>
  <si>
    <r>
      <rPr>
        <b/>
        <sz val="6.5"/>
        <rFont val="Arial"/>
        <family val="2"/>
      </rPr>
      <t>STANDARD FOUNDATIONS</t>
    </r>
  </si>
  <si>
    <r>
      <rPr>
        <sz val="5.5"/>
        <rFont val="Arial"/>
        <family val="2"/>
      </rPr>
      <t xml:space="preserve">Continuous footings, spread footings, grade beams, foundation walls, pile caps, and column </t>
    </r>
    <r>
      <rPr>
        <sz val="5.5"/>
        <rFont val="Arial"/>
        <family val="2"/>
      </rPr>
      <t>piers.</t>
    </r>
  </si>
  <si>
    <r>
      <rPr>
        <b/>
        <sz val="5.5"/>
        <rFont val="Arial"/>
        <family val="2"/>
      </rPr>
      <t>A101001</t>
    </r>
  </si>
  <si>
    <r>
      <rPr>
        <b/>
        <sz val="5.5"/>
        <rFont val="Arial"/>
        <family val="2"/>
      </rPr>
      <t>WALL FOUNDATIONS</t>
    </r>
  </si>
  <si>
    <r>
      <rPr>
        <sz val="5.5"/>
        <rFont val="Arial"/>
        <family val="2"/>
      </rPr>
      <t xml:space="preserve">Continuous Footings - Assemblies include excavation, hand-shaped bottom, compacted </t>
    </r>
    <r>
      <rPr>
        <sz val="5.5"/>
        <rFont val="Arial"/>
        <family val="2"/>
      </rPr>
      <t>backfill, formwork and keyway, reinforcing steel, concrete and screed finish.</t>
    </r>
  </si>
  <si>
    <r>
      <rPr>
        <sz val="5.5"/>
        <rFont val="Arial"/>
        <family val="2"/>
      </rPr>
      <t xml:space="preserve">Foundation Walls - Include work items associated with CIP foundation walls, grade beams, or </t>
    </r>
    <r>
      <rPr>
        <sz val="5.5"/>
        <rFont val="Arial"/>
        <family val="2"/>
      </rPr>
      <t xml:space="preserve">CMU walls. Assemblies include excavation, compacted backfill, perimeter insulation, </t>
    </r>
    <r>
      <rPr>
        <sz val="5.5"/>
        <rFont val="Arial"/>
        <family val="2"/>
      </rPr>
      <t>perimeter drainage, formwork, reinforcing steel, concrete or CMU, and wall finish.</t>
    </r>
  </si>
  <si>
    <r>
      <rPr>
        <b/>
        <sz val="5.5"/>
        <rFont val="Arial"/>
        <family val="2"/>
      </rPr>
      <t>A101002</t>
    </r>
  </si>
  <si>
    <r>
      <rPr>
        <b/>
        <sz val="5.5"/>
        <rFont val="Arial"/>
        <family val="2"/>
      </rPr>
      <t>COLUMN FOUNDATIONS &amp; PILE CAPS</t>
    </r>
  </si>
  <si>
    <r>
      <rPr>
        <sz val="5.5"/>
        <rFont val="Arial"/>
        <family val="2"/>
      </rPr>
      <t xml:space="preserve">Spread Footings: Individual or part of continuous pier footings. Assemblies include </t>
    </r>
    <r>
      <rPr>
        <sz val="5.5"/>
        <rFont val="Arial"/>
        <family val="2"/>
      </rPr>
      <t xml:space="preserve">excavation, backfill and compaction, formwork, reinforcing steel, and concrete and screed </t>
    </r>
    <r>
      <rPr>
        <sz val="5.5"/>
        <rFont val="Arial"/>
        <family val="2"/>
      </rPr>
      <t xml:space="preserve">finish. If structural steel columns set directly on spread footings, anchor bolts are included in </t>
    </r>
    <r>
      <rPr>
        <sz val="5.5"/>
        <rFont val="Arial"/>
        <family val="2"/>
      </rPr>
      <t>this assembly.</t>
    </r>
  </si>
  <si>
    <r>
      <rPr>
        <sz val="5.5"/>
        <rFont val="Arial"/>
        <family val="2"/>
      </rPr>
      <t xml:space="preserve">Pile Caps - Assemblies include excavation if required (normally due to installation of piles, the </t>
    </r>
    <r>
      <rPr>
        <sz val="5.5"/>
        <rFont val="Arial"/>
        <family val="2"/>
      </rPr>
      <t xml:space="preserve">subgrade is at desired level for pile cap), hand-shaped bottom, compacted backfill, formwork, </t>
    </r>
    <r>
      <rPr>
        <sz val="5.5"/>
        <rFont val="Arial"/>
        <family val="2"/>
      </rPr>
      <t xml:space="preserve">reinforcing steel, and concrete and screed finish. If structural steel columns set directly on </t>
    </r>
    <r>
      <rPr>
        <sz val="5.5"/>
        <rFont val="Arial"/>
        <family val="2"/>
      </rPr>
      <t>spread footings, anchor bolts are included in this assembly.</t>
    </r>
  </si>
  <si>
    <r>
      <rPr>
        <sz val="5.5"/>
        <rFont val="Arial"/>
        <family val="2"/>
      </rPr>
      <t xml:space="preserve">Column Piers - Assemblies include formwork, reinforcing steel, concrete or CMU, finish, </t>
    </r>
    <r>
      <rPr>
        <sz val="5.5"/>
        <rFont val="Arial"/>
        <family val="2"/>
      </rPr>
      <t>break ties and patch, and set anchor bolts.</t>
    </r>
  </si>
  <si>
    <r>
      <rPr>
        <b/>
        <sz val="5.5"/>
        <rFont val="Arial"/>
        <family val="2"/>
      </rPr>
      <t>A101003</t>
    </r>
  </si>
  <si>
    <r>
      <rPr>
        <b/>
        <sz val="5.5"/>
        <rFont val="Arial"/>
        <family val="2"/>
      </rPr>
      <t>DEWATERING</t>
    </r>
  </si>
  <si>
    <r>
      <rPr>
        <sz val="5.5"/>
        <rFont val="Arial"/>
        <family val="2"/>
      </rPr>
      <t>Dewatered area</t>
    </r>
  </si>
  <si>
    <r>
      <rPr>
        <sz val="5.5"/>
        <rFont val="Arial"/>
        <family val="2"/>
      </rPr>
      <t xml:space="preserve">Dewatering is the removal of water from excavations. The two principle methods of </t>
    </r>
    <r>
      <rPr>
        <sz val="5.5"/>
        <rFont val="Arial"/>
        <family val="2"/>
      </rPr>
      <t xml:space="preserve">dewatering are by pump or by a system involving the sinking of a series of well-points around </t>
    </r>
    <r>
      <rPr>
        <sz val="5.5"/>
        <rFont val="Arial"/>
        <family val="2"/>
      </rPr>
      <t xml:space="preserve">the area and extracting the water by suction pump. Assemblies would include pumps or well </t>
    </r>
    <r>
      <rPr>
        <sz val="5.5"/>
        <rFont val="Arial"/>
        <family val="2"/>
      </rPr>
      <t>points and all associated dewatering materials and equipment.</t>
    </r>
  </si>
  <si>
    <r>
      <rPr>
        <b/>
        <sz val="5.5"/>
        <rFont val="Arial"/>
        <family val="2"/>
      </rPr>
      <t>A101090</t>
    </r>
  </si>
  <si>
    <r>
      <rPr>
        <b/>
        <sz val="5.5"/>
        <rFont val="Arial"/>
        <family val="2"/>
      </rPr>
      <t>OTHER STANDARD FOUNDATIONS</t>
    </r>
  </si>
  <si>
    <r>
      <rPr>
        <sz val="5.5"/>
        <rFont val="Arial"/>
        <family val="2"/>
      </rPr>
      <t>XX</t>
    </r>
  </si>
  <si>
    <r>
      <rPr>
        <sz val="5.5"/>
        <rFont val="Arial"/>
        <family val="2"/>
      </rPr>
      <t>Standard foundations not described by the assembly categories listed above.</t>
    </r>
  </si>
  <si>
    <r>
      <rPr>
        <b/>
        <sz val="6.5"/>
        <rFont val="Arial"/>
        <family val="2"/>
      </rPr>
      <t>A1020</t>
    </r>
  </si>
  <si>
    <r>
      <rPr>
        <b/>
        <sz val="6.5"/>
        <rFont val="Arial"/>
        <family val="2"/>
      </rPr>
      <t>SPECIAL FOUNDATIONS</t>
    </r>
  </si>
  <si>
    <r>
      <rPr>
        <sz val="5.5"/>
        <rFont val="Arial"/>
        <family val="2"/>
      </rPr>
      <t xml:space="preserve">All work associated with special foundations including piles, caissons, and any other special </t>
    </r>
    <r>
      <rPr>
        <sz val="5.5"/>
        <rFont val="Arial"/>
        <family val="2"/>
      </rPr>
      <t>foundation situation.</t>
    </r>
  </si>
  <si>
    <r>
      <rPr>
        <b/>
        <sz val="5.5"/>
        <rFont val="Arial"/>
        <family val="2"/>
      </rPr>
      <t>A102001</t>
    </r>
  </si>
  <si>
    <r>
      <rPr>
        <b/>
        <sz val="5.5"/>
        <rFont val="Arial"/>
        <family val="2"/>
      </rPr>
      <t>PILE FOUNDATIONS</t>
    </r>
  </si>
  <si>
    <r>
      <rPr>
        <sz val="5.5"/>
        <rFont val="Arial"/>
        <family val="2"/>
      </rPr>
      <t xml:space="preserve">CIP concrete piles, precast concrete piles, steel pipe piles, steel H-piles, step-tapered steel </t>
    </r>
    <r>
      <rPr>
        <sz val="5.5"/>
        <rFont val="Arial"/>
        <family val="2"/>
      </rPr>
      <t xml:space="preserve">piles, and treated wood piles. Applicable assemblies would include the material for piles, pile </t>
    </r>
    <r>
      <rPr>
        <sz val="5.5"/>
        <rFont val="Arial"/>
        <family val="2"/>
      </rPr>
      <t>driving, and pile cut-offs if required.</t>
    </r>
  </si>
  <si>
    <r>
      <rPr>
        <b/>
        <sz val="5.5"/>
        <rFont val="Arial"/>
        <family val="2"/>
      </rPr>
      <t>A102002</t>
    </r>
  </si>
  <si>
    <r>
      <rPr>
        <b/>
        <sz val="5.5"/>
        <rFont val="Arial"/>
        <family val="2"/>
      </rPr>
      <t>CAISSONS</t>
    </r>
  </si>
  <si>
    <r>
      <rPr>
        <sz val="5.5"/>
        <rFont val="Arial"/>
        <family val="2"/>
      </rPr>
      <t xml:space="preserve">Drilled Caissons - Assemblies include drilled caissons, steel casings if required, reinforcing </t>
    </r>
    <r>
      <rPr>
        <sz val="5.5"/>
        <rFont val="Arial"/>
        <family val="2"/>
      </rPr>
      <t>steel, bell bottom excavation, concrete, and loading and hauling of excavated material.</t>
    </r>
  </si>
  <si>
    <r>
      <rPr>
        <b/>
        <sz val="5.5"/>
        <rFont val="Arial"/>
        <family val="2"/>
      </rPr>
      <t>A102003</t>
    </r>
  </si>
  <si>
    <r>
      <rPr>
        <b/>
        <sz val="5.5"/>
        <rFont val="Arial"/>
        <family val="2"/>
      </rPr>
      <t>UNDERPINNING</t>
    </r>
  </si>
  <si>
    <r>
      <rPr>
        <sz val="5.5"/>
        <rFont val="Arial"/>
        <family val="2"/>
      </rPr>
      <t>Length of underpinning</t>
    </r>
  </si>
  <si>
    <r>
      <rPr>
        <sz val="5.5"/>
        <rFont val="Arial"/>
        <family val="2"/>
      </rPr>
      <t>LF</t>
    </r>
  </si>
  <si>
    <r>
      <rPr>
        <sz val="5.5"/>
        <rFont val="Arial"/>
        <family val="2"/>
      </rPr>
      <t xml:space="preserve">Underpinning is the provision of permanent support for existing buildings by extending their </t>
    </r>
    <r>
      <rPr>
        <sz val="5.5"/>
        <rFont val="Arial"/>
        <family val="2"/>
      </rPr>
      <t xml:space="preserve">foundations to a new, lower level containing the desired bearing stratum. Assemblies include </t>
    </r>
    <r>
      <rPr>
        <sz val="5.5"/>
        <rFont val="Arial"/>
        <family val="2"/>
      </rPr>
      <t>excavation, backfill, and underpinning materials.</t>
    </r>
  </si>
  <si>
    <r>
      <rPr>
        <b/>
        <sz val="5.5"/>
        <rFont val="Arial"/>
        <family val="2"/>
      </rPr>
      <t>A102004</t>
    </r>
  </si>
  <si>
    <r>
      <rPr>
        <b/>
        <sz val="5.5"/>
        <rFont val="Arial"/>
        <family val="2"/>
      </rPr>
      <t>A102005</t>
    </r>
  </si>
  <si>
    <r>
      <rPr>
        <b/>
        <sz val="5.5"/>
        <rFont val="Arial"/>
        <family val="2"/>
      </rPr>
      <t>RAFT FOUNDATIONS</t>
    </r>
  </si>
  <si>
    <r>
      <rPr>
        <sz val="5.5"/>
        <rFont val="Arial"/>
        <family val="2"/>
      </rPr>
      <t xml:space="preserve">Raft foundations or spread foundations consist of a solid slab of heavily reinforced concrete </t>
    </r>
    <r>
      <rPr>
        <sz val="5.5"/>
        <rFont val="Arial"/>
        <family val="2"/>
      </rPr>
      <t>covering the entire building footprint area.</t>
    </r>
  </si>
  <si>
    <r>
      <rPr>
        <b/>
        <sz val="5.5"/>
        <rFont val="Arial"/>
        <family val="2"/>
      </rPr>
      <t>A102006</t>
    </r>
  </si>
  <si>
    <r>
      <rPr>
        <b/>
        <sz val="5.5"/>
        <rFont val="Arial"/>
        <family val="2"/>
      </rPr>
      <t>PRESSURE INJECTED GROUTING</t>
    </r>
  </si>
  <si>
    <r>
      <rPr>
        <sz val="5.5"/>
        <rFont val="Arial"/>
        <family val="2"/>
      </rPr>
      <t>Assemblies provide for injecting cement grout for foundation stabilization.</t>
    </r>
  </si>
  <si>
    <r>
      <rPr>
        <b/>
        <sz val="5.5"/>
        <rFont val="Arial"/>
        <family val="2"/>
      </rPr>
      <t>A102090</t>
    </r>
  </si>
  <si>
    <r>
      <rPr>
        <b/>
        <sz val="5.5"/>
        <rFont val="Arial"/>
        <family val="2"/>
      </rPr>
      <t>OTHER SPECIAL FOUNDATIONS</t>
    </r>
  </si>
  <si>
    <r>
      <rPr>
        <sz val="5.5"/>
        <rFont val="Arial"/>
        <family val="2"/>
      </rPr>
      <t xml:space="preserve">These could include cofferdams, soil compaction foundations, and other special foundations. </t>
    </r>
    <r>
      <rPr>
        <sz val="5.5"/>
        <rFont val="Arial"/>
        <family val="2"/>
      </rPr>
      <t xml:space="preserve">Assemblies would include all material and labor necessary to perform the work for the special </t>
    </r>
    <r>
      <rPr>
        <sz val="5.5"/>
        <rFont val="Arial"/>
        <family val="2"/>
      </rPr>
      <t>foundation condition.</t>
    </r>
  </si>
  <si>
    <r>
      <rPr>
        <b/>
        <sz val="6.5"/>
        <rFont val="Arial"/>
        <family val="2"/>
      </rPr>
      <t>A1030</t>
    </r>
  </si>
  <si>
    <r>
      <rPr>
        <b/>
        <sz val="6.5"/>
        <rFont val="Arial"/>
        <family val="2"/>
      </rPr>
      <t>SLAB ON GRADE</t>
    </r>
  </si>
  <si>
    <r>
      <rPr>
        <sz val="5.5"/>
        <rFont val="Arial"/>
        <family val="2"/>
      </rPr>
      <t>A slab poured on earth, whether on undisturbed or fill soil.</t>
    </r>
  </si>
  <si>
    <r>
      <rPr>
        <sz val="5.5"/>
        <rFont val="Arial"/>
        <family val="2"/>
      </rPr>
      <t>Area of slab</t>
    </r>
  </si>
  <si>
    <r>
      <rPr>
        <sz val="5.5"/>
        <rFont val="Arial"/>
        <family val="2"/>
      </rPr>
      <t xml:space="preserve">Standard slab-on-grade is supported by compacted earth or gravel fill. The soil bearing </t>
    </r>
    <r>
      <rPr>
        <sz val="5.5"/>
        <rFont val="Arial"/>
        <family val="2"/>
      </rPr>
      <t xml:space="preserve">capacity is sufficient to support the slab. Assemblies include fine grade, gravel fill, underslab </t>
    </r>
    <r>
      <rPr>
        <sz val="5.5"/>
        <rFont val="Arial"/>
        <family val="2"/>
      </rPr>
      <t xml:space="preserve">insulation, edge forms, termite treatment (interior slabs only), vapor barrier, reinforcing, </t>
    </r>
    <r>
      <rPr>
        <sz val="5.5"/>
        <rFont val="Arial"/>
        <family val="2"/>
      </rPr>
      <t xml:space="preserve">expansion joints, control joints, and finish and curing. Assemblies are based on thickness of </t>
    </r>
    <r>
      <rPr>
        <sz val="5.5"/>
        <rFont val="Arial"/>
        <family val="2"/>
      </rPr>
      <t>slab.</t>
    </r>
  </si>
  <si>
    <r>
      <t xml:space="preserve">A structural slab-on-grade is not supported by compacted earth or gravel fill. The soil bearing </t>
    </r>
    <r>
      <rPr>
        <sz val="5.5"/>
        <rFont val="Arial"/>
        <family val="2"/>
      </rPr>
      <t xml:space="preserve">capacity is insufficient to support the slab. A structural slab is generally a minimum of eight </t>
    </r>
    <r>
      <rPr>
        <sz val="5.5"/>
        <rFont val="Arial"/>
        <family val="2"/>
      </rPr>
      <t xml:space="preserve">inches thick and will be reinforced with reinforcing bars rather than welded wire fabric. </t>
    </r>
    <r>
      <rPr>
        <sz val="5.5"/>
        <rFont val="Arial"/>
        <family val="2"/>
      </rPr>
      <t xml:space="preserve">Assemblies include fine grade, gravel fill, underslab insulation, edge forms, termite treatment, </t>
    </r>
    <r>
      <rPr>
        <sz val="5.5"/>
        <rFont val="Arial"/>
        <family val="2"/>
      </rPr>
      <t xml:space="preserve">(interior slabs only), vapor barrier, reinforcing, expansion joints, control joints, and finish and </t>
    </r>
    <r>
      <rPr>
        <sz val="5.5"/>
        <rFont val="Arial"/>
        <family val="2"/>
      </rPr>
      <t>curing. Assemblies are based on thickness of slab.</t>
    </r>
  </si>
  <si>
    <r>
      <rPr>
        <b/>
        <sz val="5.5"/>
        <rFont val="Arial"/>
        <family val="2"/>
      </rPr>
      <t>A103003</t>
    </r>
  </si>
  <si>
    <r>
      <rPr>
        <b/>
        <sz val="5.5"/>
        <rFont val="Arial"/>
        <family val="2"/>
      </rPr>
      <t>TRENCHES</t>
    </r>
  </si>
  <si>
    <r>
      <rPr>
        <sz val="5.5"/>
        <rFont val="Arial"/>
        <family val="2"/>
      </rPr>
      <t>Length of trench</t>
    </r>
  </si>
  <si>
    <r>
      <rPr>
        <sz val="5.5"/>
        <rFont val="Arial"/>
        <family val="2"/>
      </rPr>
      <t xml:space="preserve">Cast-in-place trenches. Assemblies include excavation, hand-shaped bottoms, compacted </t>
    </r>
    <r>
      <rPr>
        <sz val="5.5"/>
        <rFont val="Arial"/>
        <family val="2"/>
      </rPr>
      <t xml:space="preserve">backfill, formwork, reinforcing steel, concrete, and concrete finish. Examples include trench </t>
    </r>
    <r>
      <rPr>
        <sz val="5.5"/>
        <rFont val="Arial"/>
        <family val="2"/>
      </rPr>
      <t>drains and dust trenches.</t>
    </r>
  </si>
  <si>
    <r>
      <rPr>
        <b/>
        <sz val="5.5"/>
        <rFont val="Arial"/>
        <family val="2"/>
      </rPr>
      <t>A103004</t>
    </r>
  </si>
  <si>
    <r>
      <rPr>
        <b/>
        <sz val="5.5"/>
        <rFont val="Arial"/>
        <family val="2"/>
      </rPr>
      <t>PITS AND BASES</t>
    </r>
  </si>
  <si>
    <r>
      <rPr>
        <sz val="5.5"/>
        <rFont val="Arial"/>
        <family val="2"/>
      </rPr>
      <t>Number of pits and bases</t>
    </r>
  </si>
  <si>
    <r>
      <rPr>
        <sz val="5.5"/>
        <rFont val="Arial"/>
        <family val="2"/>
      </rPr>
      <t>EA</t>
    </r>
  </si>
  <si>
    <r>
      <rPr>
        <sz val="5.5"/>
        <rFont val="Arial"/>
        <family val="2"/>
      </rPr>
      <t xml:space="preserve">Cast-in-place pits and bases. Assemblies include excavation, hand-shaped bottoms, </t>
    </r>
    <r>
      <rPr>
        <sz val="5.5"/>
        <rFont val="Arial"/>
        <family val="2"/>
      </rPr>
      <t xml:space="preserve">compacted backfill, formwork, reinforcing steel, concrete, and concrete finish. Examples </t>
    </r>
    <r>
      <rPr>
        <sz val="5.5"/>
        <rFont val="Arial"/>
        <family val="2"/>
      </rPr>
      <t>include elevator pits, dock leveler pits, oil change pits, and bases for equipment.</t>
    </r>
  </si>
  <si>
    <r>
      <rPr>
        <b/>
        <sz val="5.5"/>
        <rFont val="Arial"/>
        <family val="2"/>
      </rPr>
      <t>A103005</t>
    </r>
  </si>
  <si>
    <r>
      <rPr>
        <b/>
        <sz val="5.5"/>
        <rFont val="Arial"/>
        <family val="2"/>
      </rPr>
      <t>FOUNDATION DRAINAGE</t>
    </r>
  </si>
  <si>
    <r>
      <rPr>
        <sz val="5.5"/>
        <rFont val="Arial"/>
        <family val="2"/>
      </rPr>
      <t>Length of foundation</t>
    </r>
  </si>
  <si>
    <r>
      <rPr>
        <sz val="5.5"/>
        <rFont val="Arial"/>
        <family val="2"/>
      </rPr>
      <t xml:space="preserve">Foundation drainage directly associated with draining the foundation. This category does not </t>
    </r>
    <r>
      <rPr>
        <sz val="5.5"/>
        <rFont val="Arial"/>
        <family val="2"/>
      </rPr>
      <t xml:space="preserve">include storm drainage piping for site. It would include drain pipe or drain tile at foundation or </t>
    </r>
    <r>
      <rPr>
        <sz val="5.5"/>
        <rFont val="Arial"/>
        <family val="2"/>
      </rPr>
      <t xml:space="preserve">basement for specific purposes of draining foundation or basement. Assemblies would </t>
    </r>
    <r>
      <rPr>
        <sz val="5.5"/>
        <rFont val="Arial"/>
        <family val="2"/>
      </rPr>
      <t xml:space="preserve">include excavation, hand-shaped bottoms, gravel, compacted backfill, and drain pipe, </t>
    </r>
    <r>
      <rPr>
        <sz val="5.5"/>
        <rFont val="Arial"/>
        <family val="2"/>
      </rPr>
      <t>including accessories.</t>
    </r>
  </si>
  <si>
    <r>
      <rPr>
        <b/>
        <sz val="5.5"/>
        <rFont val="Arial"/>
        <family val="2"/>
      </rPr>
      <t>A103090</t>
    </r>
  </si>
  <si>
    <r>
      <rPr>
        <b/>
        <sz val="5.5"/>
        <rFont val="Arial"/>
        <family val="2"/>
      </rPr>
      <t>OTHER LOWEST FLOOR CONSTRUCTION</t>
    </r>
  </si>
  <si>
    <r>
      <rPr>
        <sz val="5.5"/>
        <rFont val="Arial"/>
        <family val="2"/>
      </rPr>
      <t>Lowest floor construction not described by the assembly categories listed above.</t>
    </r>
  </si>
  <si>
    <r>
      <rPr>
        <b/>
        <sz val="7.5"/>
        <rFont val="Arial"/>
        <family val="2"/>
      </rPr>
      <t>A20 BASEMENT CONSTRUCTION</t>
    </r>
  </si>
  <si>
    <r>
      <rPr>
        <sz val="5.5"/>
        <rFont val="Arial"/>
        <family val="2"/>
      </rPr>
      <t>Volume of excavation</t>
    </r>
  </si>
  <si>
    <r>
      <rPr>
        <sz val="5.5"/>
        <rFont val="Arial"/>
        <family val="2"/>
      </rPr>
      <t>CY</t>
    </r>
  </si>
  <si>
    <r>
      <rPr>
        <sz val="5.5"/>
        <rFont val="Arial"/>
        <family val="2"/>
      </rPr>
      <t>Work Includes basement excavation, and basement walls.</t>
    </r>
  </si>
  <si>
    <r>
      <rPr>
        <b/>
        <sz val="6.5"/>
        <rFont val="Arial"/>
        <family val="2"/>
      </rPr>
      <t>A2010</t>
    </r>
  </si>
  <si>
    <r>
      <rPr>
        <b/>
        <sz val="6.5"/>
        <rFont val="Arial"/>
        <family val="2"/>
      </rPr>
      <t>BASEMENT EXCAVATION</t>
    </r>
  </si>
  <si>
    <r>
      <rPr>
        <sz val="5.5"/>
        <rFont val="Arial"/>
        <family val="2"/>
      </rPr>
      <t>Excavation work associated with constructing a basement.</t>
    </r>
  </si>
  <si>
    <r>
      <rPr>
        <b/>
        <sz val="5.5"/>
        <rFont val="Arial"/>
        <family val="2"/>
      </rPr>
      <t>A201001</t>
    </r>
  </si>
  <si>
    <r>
      <rPr>
        <b/>
        <sz val="5.5"/>
        <rFont val="Arial"/>
        <family val="2"/>
      </rPr>
      <t>EXCAVATION FOR BASEMENTS</t>
    </r>
  </si>
  <si>
    <r>
      <rPr>
        <sz val="5.5"/>
        <rFont val="Arial"/>
        <family val="2"/>
      </rPr>
      <t xml:space="preserve">All excavation, stockpiling, and hauling associated with basement excavations are included in </t>
    </r>
    <r>
      <rPr>
        <sz val="5.5"/>
        <rFont val="Arial"/>
        <family val="2"/>
      </rPr>
      <t>this assembly.</t>
    </r>
  </si>
  <si>
    <r>
      <rPr>
        <b/>
        <sz val="5.5"/>
        <rFont val="Arial"/>
        <family val="2"/>
      </rPr>
      <t>A201002</t>
    </r>
  </si>
  <si>
    <r>
      <rPr>
        <b/>
        <sz val="5.5"/>
        <rFont val="Arial"/>
        <family val="2"/>
      </rPr>
      <t>STRUCTURE BACKFILL &amp; COMPACTION</t>
    </r>
  </si>
  <si>
    <r>
      <rPr>
        <sz val="5.5"/>
        <rFont val="Arial"/>
        <family val="2"/>
      </rPr>
      <t>Volume of backfill</t>
    </r>
  </si>
  <si>
    <r>
      <rPr>
        <sz val="5.5"/>
        <rFont val="Arial"/>
        <family val="2"/>
      </rPr>
      <t xml:space="preserve">All backfill including hauling in of suitable soils and all necessary compaction is included in </t>
    </r>
    <r>
      <rPr>
        <sz val="5.5"/>
        <rFont val="Arial"/>
        <family val="2"/>
      </rPr>
      <t>this assembly.</t>
    </r>
  </si>
  <si>
    <r>
      <rPr>
        <b/>
        <sz val="5.5"/>
        <rFont val="Arial"/>
        <family val="2"/>
      </rPr>
      <t>A201003</t>
    </r>
  </si>
  <si>
    <r>
      <rPr>
        <b/>
        <sz val="5.5"/>
        <rFont val="Arial"/>
        <family val="2"/>
      </rPr>
      <t>SHORING</t>
    </r>
  </si>
  <si>
    <r>
      <rPr>
        <sz val="5.5"/>
        <rFont val="Arial"/>
        <family val="2"/>
      </rPr>
      <t>Shoring contact area</t>
    </r>
  </si>
  <si>
    <r>
      <rPr>
        <sz val="5.5"/>
        <rFont val="Arial"/>
        <family val="2"/>
      </rPr>
      <t xml:space="preserve">This type of shoring is to resist horizontal pressure and not intended to carry vertical loads. </t>
    </r>
    <r>
      <rPr>
        <sz val="5.5"/>
        <rFont val="Arial"/>
        <family val="2"/>
      </rPr>
      <t xml:space="preserve">Assemblies would include sheet piling or other material and labor used to hold back earth </t>
    </r>
    <r>
      <rPr>
        <sz val="5.5"/>
        <rFont val="Arial"/>
        <family val="2"/>
      </rPr>
      <t>around the perimeter of an excavation.</t>
    </r>
  </si>
  <si>
    <r>
      <rPr>
        <b/>
        <sz val="5.5"/>
        <rFont val="Arial"/>
        <family val="2"/>
      </rPr>
      <t>A201090</t>
    </r>
  </si>
  <si>
    <r>
      <rPr>
        <b/>
        <sz val="5.5"/>
        <rFont val="Arial"/>
        <family val="2"/>
      </rPr>
      <t>OTHER BASEMENT EXCAVATION</t>
    </r>
  </si>
  <si>
    <r>
      <rPr>
        <sz val="5.5"/>
        <rFont val="Arial"/>
        <family val="2"/>
      </rPr>
      <t>Basement excavation not described by the assembly categories listed above.</t>
    </r>
  </si>
  <si>
    <r>
      <rPr>
        <b/>
        <sz val="6.5"/>
        <rFont val="Arial"/>
        <family val="2"/>
      </rPr>
      <t>A2020</t>
    </r>
  </si>
  <si>
    <r>
      <rPr>
        <b/>
        <sz val="6.5"/>
        <rFont val="Arial"/>
        <family val="2"/>
      </rPr>
      <t>BASEMENT WALLS</t>
    </r>
  </si>
  <si>
    <r>
      <rPr>
        <sz val="5.5"/>
        <rFont val="Arial"/>
        <family val="2"/>
      </rPr>
      <t>Area of wall</t>
    </r>
  </si>
  <si>
    <r>
      <rPr>
        <sz val="5.5"/>
        <rFont val="Arial"/>
        <family val="2"/>
      </rPr>
      <t xml:space="preserve">Assembly includes basement perimeter walls that are below grade and below the ground </t>
    </r>
    <r>
      <rPr>
        <sz val="5.5"/>
        <rFont val="Arial"/>
        <family val="2"/>
      </rPr>
      <t>floor level of the building; this also includes elevator pits and other pits.</t>
    </r>
  </si>
  <si>
    <r>
      <rPr>
        <b/>
        <sz val="5.5"/>
        <rFont val="Arial"/>
        <family val="2"/>
      </rPr>
      <t>A202001</t>
    </r>
  </si>
  <si>
    <r>
      <rPr>
        <b/>
        <sz val="5.5"/>
        <rFont val="Arial"/>
        <family val="2"/>
      </rPr>
      <t>BASEMENT WALL CONSTRUCTION</t>
    </r>
  </si>
  <si>
    <r>
      <rPr>
        <sz val="5.5"/>
        <rFont val="Arial"/>
        <family val="2"/>
      </rPr>
      <t xml:space="preserve">This includes work items associated with CIP foundation walls or CMU walls and </t>
    </r>
    <r>
      <rPr>
        <sz val="5.5"/>
        <rFont val="Arial"/>
        <family val="2"/>
      </rPr>
      <t xml:space="preserve">penetrations. Assemblies include formwork, reinforcing steel, concrete or CMU, and wall </t>
    </r>
    <r>
      <rPr>
        <sz val="5.5"/>
        <rFont val="Arial"/>
        <family val="2"/>
      </rPr>
      <t>finish and curing.</t>
    </r>
  </si>
  <si>
    <r>
      <rPr>
        <b/>
        <sz val="5.5"/>
        <rFont val="Arial"/>
        <family val="2"/>
      </rPr>
      <t>A202002</t>
    </r>
  </si>
  <si>
    <r>
      <rPr>
        <b/>
        <sz val="5.5"/>
        <rFont val="Arial"/>
        <family val="2"/>
      </rPr>
      <t>MOISTURE PROTECTION</t>
    </r>
  </si>
  <si>
    <r>
      <rPr>
        <sz val="5.5"/>
        <rFont val="Arial"/>
        <family val="2"/>
      </rPr>
      <t>Area of wall moisture protection</t>
    </r>
  </si>
  <si>
    <r>
      <rPr>
        <sz val="5.5"/>
        <rFont val="Arial"/>
        <family val="2"/>
      </rPr>
      <t xml:space="preserve">This assembly would be based on the type and square footage of waterproofing used on the </t>
    </r>
    <r>
      <rPr>
        <sz val="5.5"/>
        <rFont val="Arial"/>
        <family val="2"/>
      </rPr>
      <t>foundation wall.</t>
    </r>
  </si>
  <si>
    <r>
      <rPr>
        <b/>
        <sz val="5.5"/>
        <rFont val="Arial"/>
        <family val="2"/>
      </rPr>
      <t>A202003</t>
    </r>
  </si>
  <si>
    <r>
      <rPr>
        <b/>
        <sz val="5.5"/>
        <rFont val="Arial"/>
        <family val="2"/>
      </rPr>
      <t>BASEMENT WALL INSULATION</t>
    </r>
  </si>
  <si>
    <r>
      <rPr>
        <sz val="5.5"/>
        <rFont val="Arial"/>
        <family val="2"/>
      </rPr>
      <t>Area of wall insulation</t>
    </r>
  </si>
  <si>
    <r>
      <rPr>
        <sz val="5.5"/>
        <rFont val="Arial"/>
        <family val="2"/>
      </rPr>
      <t xml:space="preserve">This assembly would be based on the type and square footage of insulation used on the </t>
    </r>
    <r>
      <rPr>
        <sz val="5.5"/>
        <rFont val="Arial"/>
        <family val="2"/>
      </rPr>
      <t>foundation wall.</t>
    </r>
  </si>
  <si>
    <r>
      <rPr>
        <b/>
        <sz val="5.5"/>
        <rFont val="Arial"/>
        <family val="2"/>
      </rPr>
      <t>A202090</t>
    </r>
  </si>
  <si>
    <r>
      <rPr>
        <b/>
        <sz val="5.5"/>
        <rFont val="Arial"/>
        <family val="2"/>
      </rPr>
      <t>OTHER BASEMENT WALLS</t>
    </r>
  </si>
  <si>
    <r>
      <rPr>
        <sz val="5.5"/>
        <rFont val="Arial"/>
        <family val="2"/>
      </rPr>
      <t>Basement walls not described by the assembly categories listed above.</t>
    </r>
  </si>
  <si>
    <r>
      <rPr>
        <b/>
        <sz val="8.5"/>
        <rFont val="Arial"/>
        <family val="2"/>
      </rPr>
      <t>B  SHELL</t>
    </r>
  </si>
  <si>
    <r>
      <rPr>
        <sz val="5.5"/>
        <rFont val="Arial"/>
        <family val="2"/>
      </rPr>
      <t>Area of supported floors</t>
    </r>
  </si>
  <si>
    <r>
      <rPr>
        <sz val="5.5"/>
        <rFont val="Arial"/>
        <family val="2"/>
      </rPr>
      <t xml:space="preserve">This system includes all structural slabs, and decks and supports within basements and </t>
    </r>
    <r>
      <rPr>
        <sz val="5.5"/>
        <rFont val="Arial"/>
        <family val="2"/>
      </rPr>
      <t xml:space="preserve">above grade. Note that the structural work will include both horizontal items (slabs, decks, </t>
    </r>
    <r>
      <rPr>
        <sz val="5.5"/>
        <rFont val="Arial"/>
        <family val="2"/>
      </rPr>
      <t xml:space="preserve">etc.) and vertical structural components (columns and interior structural walls). Exterior load </t>
    </r>
    <r>
      <rPr>
        <sz val="5.5"/>
        <rFont val="Arial"/>
        <family val="2"/>
      </rPr>
      <t>bearing walls are not included in this system but in System B2010, Exterior Walls.</t>
    </r>
  </si>
  <si>
    <r>
      <rPr>
        <b/>
        <sz val="7.5"/>
        <rFont val="Arial"/>
        <family val="2"/>
      </rPr>
      <t>B10 SUPERSTRUCTURE</t>
    </r>
  </si>
  <si>
    <r>
      <rPr>
        <sz val="5.5"/>
        <rFont val="Arial"/>
        <family val="2"/>
      </rPr>
      <t>Work includes floor construction and roof construction.</t>
    </r>
  </si>
  <si>
    <r>
      <rPr>
        <b/>
        <sz val="6.5"/>
        <rFont val="Arial"/>
        <family val="2"/>
      </rPr>
      <t>B1010</t>
    </r>
  </si>
  <si>
    <r>
      <rPr>
        <b/>
        <sz val="6.5"/>
        <rFont val="Arial"/>
        <family val="2"/>
      </rPr>
      <t>FLOOR CONSTRUCTION</t>
    </r>
  </si>
  <si>
    <r>
      <rPr>
        <sz val="5.5"/>
        <rFont val="Arial"/>
        <family val="2"/>
      </rPr>
      <t>This construction can be wood, concrete, CMU, steel frame, etc.</t>
    </r>
  </si>
  <si>
    <r>
      <rPr>
        <sz val="5.5"/>
        <rFont val="Arial"/>
        <family val="2"/>
      </rPr>
      <t xml:space="preserve">The structural frame could consist of structural steel including columns, beams, joists, and all </t>
    </r>
    <r>
      <rPr>
        <sz val="5.5"/>
        <rFont val="Arial"/>
        <family val="2"/>
      </rPr>
      <t xml:space="preserve">associated items. It could be a concrete frame utilizing concrete or masonry columns and </t>
    </r>
    <r>
      <rPr>
        <sz val="5.5"/>
        <rFont val="Arial"/>
        <family val="2"/>
      </rPr>
      <t xml:space="preserve">concrete girders and beams. The structural frame could be wood columns with wood beams </t>
    </r>
    <r>
      <rPr>
        <sz val="5.5"/>
        <rFont val="Arial"/>
        <family val="2"/>
      </rPr>
      <t xml:space="preserve">or wood trusses. The structural frame could be a combination of the above. For example, </t>
    </r>
    <r>
      <rPr>
        <sz val="5.5"/>
        <rFont val="Arial"/>
        <family val="2"/>
      </rPr>
      <t xml:space="preserve">concrete or masonry columns with structural steel beams and joists. All associated work </t>
    </r>
    <r>
      <rPr>
        <sz val="5.5"/>
        <rFont val="Arial"/>
        <family val="2"/>
      </rPr>
      <t xml:space="preserve">items should be included in each assembly. Separate assemblies would be used for different </t>
    </r>
    <r>
      <rPr>
        <sz val="5.5"/>
        <rFont val="Arial"/>
        <family val="2"/>
      </rPr>
      <t xml:space="preserve">types of construction. The unit of measure at the assembly level is the square footage of the </t>
    </r>
    <r>
      <rPr>
        <sz val="5.5"/>
        <rFont val="Arial"/>
        <family val="2"/>
      </rPr>
      <t>supported area. Decks and slabs are not included in this assembly.</t>
    </r>
  </si>
  <si>
    <r>
      <rPr>
        <b/>
        <sz val="5.5"/>
        <rFont val="Arial"/>
        <family val="2"/>
      </rPr>
      <t>B101002</t>
    </r>
  </si>
  <si>
    <r>
      <rPr>
        <b/>
        <sz val="5.5"/>
        <rFont val="Arial"/>
        <family val="2"/>
      </rPr>
      <t>STRUCTURAL INTERIOR WALLS</t>
    </r>
  </si>
  <si>
    <r>
      <rPr>
        <sz val="5.5"/>
        <rFont val="Arial"/>
        <family val="2"/>
      </rPr>
      <t xml:space="preserve">Assemblies would be CIP or CMU walls or other structural interior walls. The assemblies </t>
    </r>
    <r>
      <rPr>
        <sz val="5.5"/>
        <rFont val="Arial"/>
        <family val="2"/>
      </rPr>
      <t xml:space="preserve">would include the labor and material required to perform the construction tasks associated </t>
    </r>
    <r>
      <rPr>
        <sz val="5.5"/>
        <rFont val="Arial"/>
        <family val="2"/>
      </rPr>
      <t>with this type of wall.</t>
    </r>
  </si>
  <si>
    <r>
      <rPr>
        <b/>
        <sz val="5.5"/>
        <rFont val="Arial"/>
        <family val="2"/>
      </rPr>
      <t>B101003</t>
    </r>
  </si>
  <si>
    <r>
      <rPr>
        <b/>
        <sz val="5.5"/>
        <rFont val="Arial"/>
        <family val="2"/>
      </rPr>
      <t>FLOOR DECKS AND SLABS</t>
    </r>
  </si>
  <si>
    <r>
      <rPr>
        <sz val="5.5"/>
        <rFont val="Arial"/>
        <family val="2"/>
      </rPr>
      <t xml:space="preserve">Slabs above grade should be broken into assemblies according to their particular type of </t>
    </r>
    <r>
      <rPr>
        <sz val="5.5"/>
        <rFont val="Arial"/>
        <family val="2"/>
      </rPr>
      <t xml:space="preserve">construction (i.e., flat slab, pan slab, precast or pre-stressed slab, four-way slab, slabs on </t>
    </r>
    <r>
      <rPr>
        <sz val="5.5"/>
        <rFont val="Arial"/>
        <family val="2"/>
      </rPr>
      <t xml:space="preserve">metal or wood decking with concrete fill, etc.). All associated work items should be included </t>
    </r>
    <r>
      <rPr>
        <sz val="5.5"/>
        <rFont val="Arial"/>
        <family val="2"/>
      </rPr>
      <t>in each assembly, such as expansion and contraction joints.</t>
    </r>
  </si>
  <si>
    <r>
      <rPr>
        <b/>
        <sz val="5.5"/>
        <rFont val="Arial"/>
        <family val="2"/>
      </rPr>
      <t>B101004</t>
    </r>
  </si>
  <si>
    <r>
      <rPr>
        <b/>
        <sz val="5.5"/>
        <rFont val="Arial"/>
        <family val="2"/>
      </rPr>
      <t>INCLINED AND STEPPED FLOORS</t>
    </r>
  </si>
  <si>
    <r>
      <rPr>
        <sz val="5.5"/>
        <rFont val="Arial"/>
        <family val="2"/>
      </rPr>
      <t>Area of inclined &amp; stepped floors</t>
    </r>
  </si>
  <si>
    <r>
      <rPr>
        <sz val="5.5"/>
        <rFont val="Arial"/>
        <family val="2"/>
      </rPr>
      <t xml:space="preserve">This assembly should be broken down according to their particular type of construction (i.e., </t>
    </r>
    <r>
      <rPr>
        <sz val="5.5"/>
        <rFont val="Arial"/>
        <family val="2"/>
      </rPr>
      <t xml:space="preserve">flat slab, pan slab, precast or pre-stressed slab, four-way slab, slabs on metal or wood </t>
    </r>
    <r>
      <rPr>
        <sz val="5.5"/>
        <rFont val="Arial"/>
        <family val="2"/>
      </rPr>
      <t xml:space="preserve">decking with concrete fill, etc.). All associated work items should be included in each </t>
    </r>
    <r>
      <rPr>
        <sz val="5.5"/>
        <rFont val="Arial"/>
        <family val="2"/>
      </rPr>
      <t>assembly, such as expansion and contraction joints.</t>
    </r>
  </si>
  <si>
    <r>
      <rPr>
        <b/>
        <sz val="5.5"/>
        <rFont val="Arial"/>
        <family val="2"/>
      </rPr>
      <t>B101005</t>
    </r>
  </si>
  <si>
    <r>
      <rPr>
        <b/>
        <sz val="5.5"/>
        <rFont val="Arial"/>
        <family val="2"/>
      </rPr>
      <t>BALCONY CONSTRUCTION</t>
    </r>
  </si>
  <si>
    <r>
      <rPr>
        <sz val="5.5"/>
        <rFont val="Arial"/>
        <family val="2"/>
      </rPr>
      <t>Area of supported balconies</t>
    </r>
  </si>
  <si>
    <r>
      <rPr>
        <sz val="5.5"/>
        <rFont val="Arial"/>
        <family val="2"/>
      </rPr>
      <t xml:space="preserve">Balconies above grade should be broken into assemblies according to their particular type of </t>
    </r>
    <r>
      <rPr>
        <sz val="5.5"/>
        <rFont val="Arial"/>
        <family val="2"/>
      </rPr>
      <t>construction. All associated items including handrails should be included in the assembly.</t>
    </r>
  </si>
  <si>
    <r>
      <rPr>
        <b/>
        <sz val="5.5"/>
        <rFont val="Arial"/>
        <family val="2"/>
      </rPr>
      <t>B101006</t>
    </r>
  </si>
  <si>
    <r>
      <rPr>
        <b/>
        <sz val="5.5"/>
        <rFont val="Arial"/>
        <family val="2"/>
      </rPr>
      <t>RAMPS</t>
    </r>
  </si>
  <si>
    <r>
      <rPr>
        <sz val="5.5"/>
        <rFont val="Arial"/>
        <family val="2"/>
      </rPr>
      <t>Area of supported ramps</t>
    </r>
  </si>
  <si>
    <r>
      <rPr>
        <sz val="5.5"/>
        <rFont val="Arial"/>
        <family val="2"/>
      </rPr>
      <t xml:space="preserve">Ramps above grade should be broken into assemblies according to their type of construction. </t>
    </r>
    <r>
      <rPr>
        <sz val="5.5"/>
        <rFont val="Arial"/>
        <family val="2"/>
      </rPr>
      <t>All associated items including handrails should be included in the assembly.</t>
    </r>
  </si>
  <si>
    <r>
      <rPr>
        <b/>
        <sz val="5.5"/>
        <rFont val="Arial"/>
        <family val="2"/>
      </rPr>
      <t>B101007</t>
    </r>
  </si>
  <si>
    <r>
      <rPr>
        <b/>
        <sz val="5.5"/>
        <rFont val="Arial"/>
        <family val="2"/>
      </rPr>
      <t>FLOOR RACEWAY SYSTEMS</t>
    </r>
  </si>
  <si>
    <r>
      <rPr>
        <sz val="5.5"/>
        <rFont val="Arial"/>
        <family val="2"/>
      </rPr>
      <t>Gross floor area</t>
    </r>
  </si>
  <si>
    <r>
      <rPr>
        <sz val="5.5"/>
        <rFont val="Arial"/>
        <family val="2"/>
      </rPr>
      <t>Under floor or in-slab conduit including conduit and all associated devices.</t>
    </r>
  </si>
  <si>
    <r>
      <rPr>
        <b/>
        <sz val="5.5"/>
        <rFont val="Arial"/>
        <family val="2"/>
      </rPr>
      <t>B101090</t>
    </r>
  </si>
  <si>
    <r>
      <rPr>
        <b/>
        <sz val="5.5"/>
        <rFont val="Arial"/>
        <family val="2"/>
      </rPr>
      <t>OTHER FLOOR CONSTRUCTION</t>
    </r>
  </si>
  <si>
    <r>
      <rPr>
        <sz val="5.5"/>
        <rFont val="Arial"/>
        <family val="2"/>
      </rPr>
      <t xml:space="preserve">Any type of special floor construction not included above would fall in this category, such as </t>
    </r>
    <r>
      <rPr>
        <sz val="5.5"/>
        <rFont val="Arial"/>
        <family val="2"/>
      </rPr>
      <t>catwalks, space frames, etc. All associated work items would be included in the assembly.</t>
    </r>
  </si>
  <si>
    <r>
      <rPr>
        <b/>
        <sz val="6.5"/>
        <rFont val="Arial"/>
        <family val="2"/>
      </rPr>
      <t>B1020</t>
    </r>
  </si>
  <si>
    <r>
      <rPr>
        <b/>
        <sz val="6.5"/>
        <rFont val="Arial"/>
        <family val="2"/>
      </rPr>
      <t>ROOF CONSTRUCTION</t>
    </r>
  </si>
  <si>
    <r>
      <rPr>
        <sz val="5.5"/>
        <rFont val="Arial"/>
        <family val="2"/>
      </rPr>
      <t>Area of supported roof</t>
    </r>
  </si>
  <si>
    <r>
      <rPr>
        <sz val="5.5"/>
        <rFont val="Arial"/>
        <family val="2"/>
      </rPr>
      <t xml:space="preserve">This construction is similar to floor construction except that is applies to the framework </t>
    </r>
    <r>
      <rPr>
        <sz val="5.5"/>
        <rFont val="Arial"/>
        <family val="2"/>
      </rPr>
      <t>supporting the roof and roof decks. (See also System B30 Roofing.)</t>
    </r>
  </si>
  <si>
    <r>
      <rPr>
        <b/>
        <sz val="5.5"/>
        <rFont val="Arial"/>
        <family val="2"/>
      </rPr>
      <t>B102001</t>
    </r>
  </si>
  <si>
    <r>
      <rPr>
        <b/>
        <sz val="5.5"/>
        <rFont val="Arial"/>
        <family val="2"/>
      </rPr>
      <t>B102002</t>
    </r>
  </si>
  <si>
    <r>
      <rPr>
        <sz val="5.5"/>
        <rFont val="Arial"/>
        <family val="2"/>
      </rPr>
      <t>Area of walls</t>
    </r>
  </si>
  <si>
    <r>
      <rPr>
        <b/>
        <sz val="5.5"/>
        <rFont val="Arial"/>
        <family val="2"/>
      </rPr>
      <t>B102003</t>
    </r>
  </si>
  <si>
    <r>
      <rPr>
        <b/>
        <sz val="5.5"/>
        <rFont val="Arial"/>
        <family val="2"/>
      </rPr>
      <t>ROOF DECKS AND SLABS</t>
    </r>
  </si>
  <si>
    <r>
      <rPr>
        <sz val="5.5"/>
        <rFont val="Arial"/>
        <family val="2"/>
      </rPr>
      <t xml:space="preserve">Roof decks and slabs should be broken into assemblies according to their particular type of </t>
    </r>
    <r>
      <rPr>
        <sz val="5.5"/>
        <rFont val="Arial"/>
        <family val="2"/>
      </rPr>
      <t xml:space="preserve">construction (i.e., flat slab, pan slab, precast or pre-stressed slab, four-way slab, slabs on </t>
    </r>
    <r>
      <rPr>
        <sz val="5.5"/>
        <rFont val="Arial"/>
        <family val="2"/>
      </rPr>
      <t xml:space="preserve">metal or wood decking with concrete fill, etc.). All associated work items should be included </t>
    </r>
    <r>
      <rPr>
        <sz val="5.5"/>
        <rFont val="Arial"/>
        <family val="2"/>
      </rPr>
      <t>in each assembly.</t>
    </r>
  </si>
  <si>
    <r>
      <rPr>
        <b/>
        <sz val="5.5"/>
        <rFont val="Arial"/>
        <family val="2"/>
      </rPr>
      <t>B102004</t>
    </r>
  </si>
  <si>
    <r>
      <rPr>
        <b/>
        <sz val="5.5"/>
        <rFont val="Arial"/>
        <family val="2"/>
      </rPr>
      <t>CANOPIES</t>
    </r>
  </si>
  <si>
    <r>
      <rPr>
        <sz val="5.5"/>
        <rFont val="Arial"/>
        <family val="2"/>
      </rPr>
      <t>Area of supported canopies</t>
    </r>
  </si>
  <si>
    <r>
      <rPr>
        <sz val="5.5"/>
        <rFont val="Arial"/>
        <family val="2"/>
      </rPr>
      <t xml:space="preserve">Canopies should be broken into assemblies according to their particular type of construction </t>
    </r>
    <r>
      <rPr>
        <sz val="5.5"/>
        <rFont val="Arial"/>
        <family val="2"/>
      </rPr>
      <t xml:space="preserve">(i.e., flat slab, pan slab, precast or pre-stressed slab, four-way slab, slabs on metal or wood </t>
    </r>
    <r>
      <rPr>
        <sz val="5.5"/>
        <rFont val="Arial"/>
        <family val="2"/>
      </rPr>
      <t xml:space="preserve">decking with concrete fill, etc.). All associated work items should be included in each </t>
    </r>
    <r>
      <rPr>
        <sz val="5.5"/>
        <rFont val="Arial"/>
        <family val="2"/>
      </rPr>
      <t>assembly.</t>
    </r>
  </si>
  <si>
    <r>
      <rPr>
        <b/>
        <sz val="5.5"/>
        <rFont val="Arial"/>
        <family val="2"/>
      </rPr>
      <t>B102090</t>
    </r>
  </si>
  <si>
    <r>
      <rPr>
        <b/>
        <sz val="5.5"/>
        <rFont val="Arial"/>
        <family val="2"/>
      </rPr>
      <t>OTHER ROOF CONSTRUCTION</t>
    </r>
  </si>
  <si>
    <r>
      <rPr>
        <sz val="5.5"/>
        <rFont val="Arial"/>
        <family val="2"/>
      </rPr>
      <t xml:space="preserve">Any type of special roof construction not included above would fall into this category. All </t>
    </r>
    <r>
      <rPr>
        <sz val="5.5"/>
        <rFont val="Arial"/>
        <family val="2"/>
      </rPr>
      <t>associated work items would be included in this assembly.</t>
    </r>
  </si>
  <si>
    <r>
      <rPr>
        <b/>
        <sz val="7.5"/>
        <rFont val="Arial"/>
        <family val="2"/>
      </rPr>
      <t>B20 EXTERIOR ENCLOSURE</t>
    </r>
  </si>
  <si>
    <r>
      <rPr>
        <sz val="5.5"/>
        <rFont val="Arial"/>
        <family val="2"/>
      </rPr>
      <t>Area of exterior walls</t>
    </r>
  </si>
  <si>
    <r>
      <rPr>
        <sz val="5.5"/>
        <rFont val="Arial"/>
        <family val="2"/>
      </rPr>
      <t xml:space="preserve">This system consists of the exterior facing of the facility, which includes all vertical and </t>
    </r>
    <r>
      <rPr>
        <sz val="5.5"/>
        <rFont val="Arial"/>
        <family val="2"/>
      </rPr>
      <t xml:space="preserve">horizontal exterior closure such as exterior walls, exterior windows, and exterior doors. This </t>
    </r>
    <r>
      <rPr>
        <sz val="5.5"/>
        <rFont val="Arial"/>
        <family val="2"/>
      </rPr>
      <t xml:space="preserve">system excludes roofing (See System B30, Roof). Load bearing exterior walls will be included </t>
    </r>
    <r>
      <rPr>
        <sz val="5.5"/>
        <rFont val="Arial"/>
        <family val="2"/>
      </rPr>
      <t xml:space="preserve">here, and not in System B10, Superstructure. Structural frame elements at exterior such as </t>
    </r>
    <r>
      <rPr>
        <sz val="5.5"/>
        <rFont val="Arial"/>
        <family val="2"/>
      </rPr>
      <t xml:space="preserve">columns, beams, spandrels, etc., would be included in Superstructure with only the applied </t>
    </r>
    <r>
      <rPr>
        <sz val="5.5"/>
        <rFont val="Arial"/>
        <family val="2"/>
      </rPr>
      <t xml:space="preserve">exterior finishes (i.e., paint, stucco, etc.) being included here. Finishes to the inside face of </t>
    </r>
    <r>
      <rPr>
        <sz val="5.5"/>
        <rFont val="Arial"/>
        <family val="2"/>
      </rPr>
      <t xml:space="preserve">walls which are not an integral part of the wall construction will be included in System C30, </t>
    </r>
    <r>
      <rPr>
        <sz val="5.5"/>
        <rFont val="Arial"/>
        <family val="2"/>
      </rPr>
      <t>Interior Finishes.</t>
    </r>
  </si>
  <si>
    <r>
      <rPr>
        <b/>
        <sz val="6.5"/>
        <rFont val="Arial"/>
        <family val="2"/>
      </rPr>
      <t>B2010</t>
    </r>
  </si>
  <si>
    <r>
      <rPr>
        <b/>
        <sz val="6.5"/>
        <rFont val="Arial"/>
        <family val="2"/>
      </rPr>
      <t>EXTERIOR WALLS</t>
    </r>
  </si>
  <si>
    <r>
      <rPr>
        <sz val="5.5"/>
        <rFont val="Arial"/>
        <family val="2"/>
      </rPr>
      <t xml:space="preserve">All materials associated with the following construction: exterior load-bearing walls, insulation </t>
    </r>
    <r>
      <rPr>
        <sz val="5.5"/>
        <rFont val="Arial"/>
        <family val="2"/>
      </rPr>
      <t xml:space="preserve">and vapor barrier, parapets, exterior louvers and screens, sun control devices (exterior), </t>
    </r>
    <r>
      <rPr>
        <sz val="5.5"/>
        <rFont val="Arial"/>
        <family val="2"/>
      </rPr>
      <t>balcony walls and handrails, exterior soffits, screen walls, and exterior coatings.</t>
    </r>
  </si>
  <si>
    <t>Area of metal panel at exterior wall</t>
  </si>
  <si>
    <t>Area of wood panel at exterior wall</t>
  </si>
  <si>
    <r>
      <rPr>
        <sz val="5.5"/>
        <rFont val="Arial"/>
        <family val="2"/>
      </rPr>
      <t xml:space="preserve">Assemblies would include material contained in exterior closure wall, such as masonry with </t>
    </r>
    <r>
      <rPr>
        <sz val="5.5"/>
        <rFont val="Arial"/>
        <family val="2"/>
      </rPr>
      <t xml:space="preserve">brick veneer. Materials used for interior finishes on exterior walls are not included in this </t>
    </r>
    <r>
      <rPr>
        <sz val="5.5"/>
        <rFont val="Arial"/>
        <family val="2"/>
      </rPr>
      <t xml:space="preserve">assembly. For example, if the interior side of this masonry wall is sheetrock applied on metal </t>
    </r>
    <r>
      <rPr>
        <sz val="5.5"/>
        <rFont val="Arial"/>
        <family val="2"/>
      </rPr>
      <t xml:space="preserve">furring strips, the masonry wall is included in this assembly, but the furring strips and </t>
    </r>
    <r>
      <rPr>
        <sz val="5.5"/>
        <rFont val="Arial"/>
        <family val="2"/>
      </rPr>
      <t>sheetrock are categorized as C3010 WALL FINISHES.</t>
    </r>
  </si>
  <si>
    <t>EXTERIOR WALL BACKUP CONSTRUCTION - CMU</t>
  </si>
  <si>
    <r>
      <rPr>
        <sz val="5.5"/>
        <rFont val="Arial"/>
        <family val="2"/>
      </rPr>
      <t>Area of backup walls</t>
    </r>
  </si>
  <si>
    <t>EXTERIOR WALL BACKUP CONSTRUCTION - METAL STUD</t>
  </si>
  <si>
    <r>
      <rPr>
        <sz val="5.5"/>
        <rFont val="Arial"/>
        <family val="2"/>
      </rPr>
      <t xml:space="preserve">Assemblies used to support structure for the exterior skin and/or provide load-bearing walls </t>
    </r>
    <r>
      <rPr>
        <sz val="5.5"/>
        <rFont val="Arial"/>
        <family val="2"/>
      </rPr>
      <t xml:space="preserve">for the facility. Materials used for interior finishes on exterior walls are not included in this </t>
    </r>
    <r>
      <rPr>
        <sz val="5.5"/>
        <rFont val="Arial"/>
        <family val="2"/>
      </rPr>
      <t xml:space="preserve">assembly. For example, if the interior side of this masonry wall is sheetrock applied on metal </t>
    </r>
    <r>
      <rPr>
        <sz val="5.5"/>
        <rFont val="Arial"/>
        <family val="2"/>
      </rPr>
      <t xml:space="preserve">furring strips, the masonry wall is included in this assembly, but the furring strips and </t>
    </r>
    <r>
      <rPr>
        <sz val="5.5"/>
        <rFont val="Arial"/>
        <family val="2"/>
      </rPr>
      <t>sheetrock are categorized as C3010 WALL FINISHES.</t>
    </r>
  </si>
  <si>
    <r>
      <rPr>
        <b/>
        <sz val="5.5"/>
        <rFont val="Arial"/>
        <family val="2"/>
      </rPr>
      <t>B201003</t>
    </r>
  </si>
  <si>
    <r>
      <rPr>
        <b/>
        <sz val="5.5"/>
        <rFont val="Arial"/>
        <family val="2"/>
      </rPr>
      <t>INSULATION &amp; VAPOR RETARDER</t>
    </r>
  </si>
  <si>
    <r>
      <rPr>
        <sz val="5.5"/>
        <rFont val="Arial"/>
        <family val="2"/>
      </rPr>
      <t>Area of insulation</t>
    </r>
  </si>
  <si>
    <r>
      <rPr>
        <sz val="5.5"/>
        <rFont val="Arial"/>
        <family val="2"/>
      </rPr>
      <t xml:space="preserve">Assemblies would include all types of insulation associated with the exterior wall. Rigid, batt </t>
    </r>
    <r>
      <rPr>
        <sz val="5.5"/>
        <rFont val="Arial"/>
        <family val="2"/>
      </rPr>
      <t>and poured insulation should be separated into different assemblies.</t>
    </r>
  </si>
  <si>
    <r>
      <rPr>
        <b/>
        <sz val="5.5"/>
        <rFont val="Arial"/>
        <family val="2"/>
      </rPr>
      <t>B201004</t>
    </r>
  </si>
  <si>
    <r>
      <rPr>
        <b/>
        <sz val="5.5"/>
        <rFont val="Arial"/>
        <family val="2"/>
      </rPr>
      <t>PARAPETS</t>
    </r>
  </si>
  <si>
    <r>
      <rPr>
        <sz val="5.5"/>
        <rFont val="Arial"/>
        <family val="2"/>
      </rPr>
      <t>Length of parapets</t>
    </r>
  </si>
  <si>
    <r>
      <rPr>
        <sz val="5.5"/>
        <rFont val="Arial"/>
        <family val="2"/>
      </rPr>
      <t xml:space="preserve">Assemblies include materials used in association with parapets. Parapets are long walls or </t>
    </r>
    <r>
      <rPr>
        <sz val="5.5"/>
        <rFont val="Arial"/>
        <family val="2"/>
      </rPr>
      <t>railings usually along the edge of a roof or balcony.</t>
    </r>
  </si>
  <si>
    <r>
      <rPr>
        <b/>
        <sz val="5.5"/>
        <rFont val="Arial"/>
        <family val="2"/>
      </rPr>
      <t>B201005</t>
    </r>
  </si>
  <si>
    <r>
      <rPr>
        <b/>
        <sz val="5.5"/>
        <rFont val="Arial"/>
        <family val="2"/>
      </rPr>
      <t>EXTERIOR LOUVERS &amp; SCREENS</t>
    </r>
  </si>
  <si>
    <r>
      <rPr>
        <sz val="5.5"/>
        <rFont val="Arial"/>
        <family val="2"/>
      </rPr>
      <t>Area of louvers and screens</t>
    </r>
  </si>
  <si>
    <r>
      <rPr>
        <sz val="5.5"/>
        <rFont val="Arial"/>
        <family val="2"/>
      </rPr>
      <t xml:space="preserve">Assemblies include louvers and screens which are located in exterior walls. The unit of </t>
    </r>
    <r>
      <rPr>
        <sz val="5.5"/>
        <rFont val="Arial"/>
        <family val="2"/>
      </rPr>
      <t>measure at the assembly level is each.</t>
    </r>
  </si>
  <si>
    <r>
      <rPr>
        <b/>
        <sz val="5.5"/>
        <rFont val="Arial"/>
        <family val="2"/>
      </rPr>
      <t>B201006</t>
    </r>
  </si>
  <si>
    <r>
      <rPr>
        <b/>
        <sz val="5.5"/>
        <rFont val="Arial"/>
        <family val="2"/>
      </rPr>
      <t>BALCONY WALLS &amp; HANDRAILS</t>
    </r>
  </si>
  <si>
    <r>
      <rPr>
        <sz val="5.5"/>
        <rFont val="Arial"/>
        <family val="2"/>
      </rPr>
      <t>Length of walls and handrails</t>
    </r>
  </si>
  <si>
    <r>
      <rPr>
        <sz val="5.5"/>
        <rFont val="Arial"/>
        <family val="2"/>
      </rPr>
      <t xml:space="preserve">Assemblies would include materials associated with balcony walls and handrails. These rails </t>
    </r>
    <r>
      <rPr>
        <sz val="5.5"/>
        <rFont val="Arial"/>
        <family val="2"/>
      </rPr>
      <t>are usually guardrails and not associated with stairs.</t>
    </r>
  </si>
  <si>
    <r>
      <rPr>
        <b/>
        <sz val="5.5"/>
        <rFont val="Arial"/>
        <family val="2"/>
      </rPr>
      <t>B201007</t>
    </r>
  </si>
  <si>
    <r>
      <rPr>
        <b/>
        <sz val="5.5"/>
        <rFont val="Arial"/>
        <family val="2"/>
      </rPr>
      <t>EXTERIOR SOFFITS</t>
    </r>
  </si>
  <si>
    <r>
      <rPr>
        <sz val="5.5"/>
        <rFont val="Arial"/>
        <family val="2"/>
      </rPr>
      <t>Area of soffits</t>
    </r>
  </si>
  <si>
    <r>
      <rPr>
        <sz val="5.5"/>
        <rFont val="Arial"/>
        <family val="2"/>
      </rPr>
      <t xml:space="preserve">Assemblies would include all associated materials which make up the soffit and supports for </t>
    </r>
    <r>
      <rPr>
        <sz val="5.5"/>
        <rFont val="Arial"/>
        <family val="2"/>
      </rPr>
      <t xml:space="preserve">the soffit. Typical materials would include wood, aluminum, exterior grade gypboard, stucco, </t>
    </r>
    <r>
      <rPr>
        <sz val="5.5"/>
        <rFont val="Arial"/>
        <family val="2"/>
      </rPr>
      <t>etc.</t>
    </r>
  </si>
  <si>
    <r>
      <rPr>
        <b/>
        <sz val="5.5"/>
        <rFont val="Arial"/>
        <family val="2"/>
      </rPr>
      <t>B201008</t>
    </r>
  </si>
  <si>
    <r>
      <rPr>
        <b/>
        <sz val="5.5"/>
        <rFont val="Arial"/>
        <family val="2"/>
      </rPr>
      <t>FLASHING</t>
    </r>
  </si>
  <si>
    <r>
      <rPr>
        <sz val="5.5"/>
        <rFont val="Arial"/>
        <family val="2"/>
      </rPr>
      <t>Area of flashings</t>
    </r>
  </si>
  <si>
    <r>
      <rPr>
        <sz val="5.5"/>
        <rFont val="Arial"/>
        <family val="2"/>
      </rPr>
      <t xml:space="preserve">Assemblies include all flashings associated with the exterior walls except for thru-wall </t>
    </r>
    <r>
      <rPr>
        <sz val="5.5"/>
        <rFont val="Arial"/>
        <family val="2"/>
      </rPr>
      <t>flashing.</t>
    </r>
  </si>
  <si>
    <r>
      <rPr>
        <b/>
        <sz val="5.5"/>
        <rFont val="Arial"/>
        <family val="2"/>
      </rPr>
      <t>B201009</t>
    </r>
  </si>
  <si>
    <r>
      <rPr>
        <b/>
        <sz val="5.5"/>
        <rFont val="Arial"/>
        <family val="2"/>
      </rPr>
      <t>EXTERIOR PAINTING AND SPECIAL COATINGS</t>
    </r>
  </si>
  <si>
    <r>
      <rPr>
        <sz val="5.5"/>
        <rFont val="Arial"/>
        <family val="2"/>
      </rPr>
      <t>Area of exterior coatings</t>
    </r>
  </si>
  <si>
    <r>
      <rPr>
        <sz val="5.5"/>
        <rFont val="Arial"/>
        <family val="2"/>
      </rPr>
      <t xml:space="preserve">Assemblies include paint, stucco, etc. The unit of measure at the assembly level is area of </t>
    </r>
    <r>
      <rPr>
        <sz val="5.5"/>
        <rFont val="Arial"/>
        <family val="2"/>
      </rPr>
      <t>exterior coatings.</t>
    </r>
  </si>
  <si>
    <r>
      <rPr>
        <b/>
        <sz val="5.5"/>
        <rFont val="Arial"/>
        <family val="2"/>
      </rPr>
      <t>B201010</t>
    </r>
  </si>
  <si>
    <r>
      <rPr>
        <b/>
        <sz val="5.5"/>
        <rFont val="Arial"/>
        <family val="2"/>
      </rPr>
      <t>EXTERIOR JOINT SEALANT</t>
    </r>
  </si>
  <si>
    <r>
      <rPr>
        <sz val="5.5"/>
        <rFont val="Arial"/>
        <family val="2"/>
      </rPr>
      <t>Length of sealants</t>
    </r>
  </si>
  <si>
    <r>
      <rPr>
        <sz val="5.5"/>
        <rFont val="Arial"/>
        <family val="2"/>
      </rPr>
      <t>Exterior application of joint sealants to seal joints and prepare for finish material installation.</t>
    </r>
  </si>
  <si>
    <r>
      <rPr>
        <b/>
        <sz val="5.5"/>
        <rFont val="Arial"/>
        <family val="2"/>
      </rPr>
      <t>B201011</t>
    </r>
  </si>
  <si>
    <r>
      <rPr>
        <b/>
        <sz val="5.5"/>
        <rFont val="Arial"/>
        <family val="2"/>
      </rPr>
      <t>SUN CONTROL DEVICES</t>
    </r>
  </si>
  <si>
    <r>
      <rPr>
        <sz val="5.5"/>
        <rFont val="Arial"/>
        <family val="2"/>
      </rPr>
      <t>Area of sun control devices</t>
    </r>
  </si>
  <si>
    <r>
      <rPr>
        <sz val="5.5"/>
        <rFont val="Arial"/>
        <family val="2"/>
      </rPr>
      <t xml:space="preserve">Assemblies include awnings, shades, and solar panels attached to the exterior of the </t>
    </r>
    <r>
      <rPr>
        <sz val="5.5"/>
        <rFont val="Arial"/>
        <family val="2"/>
      </rPr>
      <t>building. A separate assembly should be used for each type of sun control device.</t>
    </r>
  </si>
  <si>
    <r>
      <rPr>
        <b/>
        <sz val="5.5"/>
        <rFont val="Arial"/>
        <family val="2"/>
      </rPr>
      <t>B201012</t>
    </r>
  </si>
  <si>
    <r>
      <rPr>
        <b/>
        <sz val="5.5"/>
        <rFont val="Arial"/>
        <family val="2"/>
      </rPr>
      <t>SCREEN WALLS</t>
    </r>
  </si>
  <si>
    <r>
      <rPr>
        <sz val="5.5"/>
        <rFont val="Arial"/>
        <family val="2"/>
      </rPr>
      <t>Length of screen wall</t>
    </r>
  </si>
  <si>
    <r>
      <rPr>
        <sz val="5.5"/>
        <rFont val="Arial"/>
        <family val="2"/>
      </rPr>
      <t xml:space="preserve">Exterior screen walls used for security purposes immediately adjacent to the building such as </t>
    </r>
    <r>
      <rPr>
        <sz val="5.5"/>
        <rFont val="Arial"/>
        <family val="2"/>
      </rPr>
      <t xml:space="preserve">screen walls at a loading dock. Assemblies would include materials associated with all types </t>
    </r>
    <r>
      <rPr>
        <sz val="5.5"/>
        <rFont val="Arial"/>
        <family val="2"/>
      </rPr>
      <t xml:space="preserve">of walls. This can also include visual barriers on the roof to screen equipment. Note that </t>
    </r>
    <r>
      <rPr>
        <sz val="5.5"/>
        <rFont val="Arial"/>
        <family val="2"/>
      </rPr>
      <t xml:space="preserve">perimeter fencing that is typically more than five feet from the building's exterior is included in </t>
    </r>
    <r>
      <rPr>
        <sz val="5.5"/>
        <rFont val="Arial"/>
        <family val="2"/>
      </rPr>
      <t>sitework rather than in this system.</t>
    </r>
  </si>
  <si>
    <r>
      <rPr>
        <b/>
        <sz val="5.5"/>
        <rFont val="Arial"/>
        <family val="2"/>
      </rPr>
      <t>B201090</t>
    </r>
  </si>
  <si>
    <r>
      <rPr>
        <b/>
        <sz val="5.5"/>
        <rFont val="Arial"/>
        <family val="2"/>
      </rPr>
      <t>OTHER EXTERIOR WALLS</t>
    </r>
  </si>
  <si>
    <r>
      <rPr>
        <sz val="5.5"/>
        <rFont val="Arial"/>
        <family val="2"/>
      </rPr>
      <t>Exterior walls not described by the assembly categories listed above.</t>
    </r>
  </si>
  <si>
    <r>
      <rPr>
        <b/>
        <sz val="6.5"/>
        <rFont val="Arial"/>
        <family val="2"/>
      </rPr>
      <t>B2020</t>
    </r>
  </si>
  <si>
    <r>
      <rPr>
        <b/>
        <sz val="6.5"/>
        <rFont val="Arial"/>
        <family val="2"/>
      </rPr>
      <t>EXTERIOR WINDOWS</t>
    </r>
  </si>
  <si>
    <r>
      <rPr>
        <sz val="5.5"/>
        <rFont val="Arial"/>
        <family val="2"/>
      </rPr>
      <t>Area of windows</t>
    </r>
  </si>
  <si>
    <r>
      <rPr>
        <sz val="5.5"/>
        <rFont val="Arial"/>
        <family val="2"/>
      </rPr>
      <t>All windows located in exterior walls or exterior skin.</t>
    </r>
  </si>
  <si>
    <r>
      <rPr>
        <b/>
        <sz val="5.5"/>
        <rFont val="Arial"/>
        <family val="2"/>
      </rPr>
      <t>B202001</t>
    </r>
  </si>
  <si>
    <r>
      <rPr>
        <b/>
        <sz val="5.5"/>
        <rFont val="Arial"/>
        <family val="2"/>
      </rPr>
      <t>WINDOWS</t>
    </r>
  </si>
  <si>
    <r>
      <rPr>
        <sz val="5.5"/>
        <rFont val="Arial"/>
        <family val="2"/>
      </rPr>
      <t xml:space="preserve">Fixed or operable windows located in exterior walls or exterior skin. Assemblies would include </t>
    </r>
    <r>
      <rPr>
        <sz val="5.5"/>
        <rFont val="Arial"/>
        <family val="2"/>
      </rPr>
      <t>frames, glazing, caulking, finishes and other associated work.</t>
    </r>
  </si>
  <si>
    <r>
      <rPr>
        <b/>
        <sz val="5.5"/>
        <rFont val="Arial"/>
        <family val="2"/>
      </rPr>
      <t>B202002</t>
    </r>
  </si>
  <si>
    <r>
      <rPr>
        <b/>
        <sz val="5.5"/>
        <rFont val="Arial"/>
        <family val="2"/>
      </rPr>
      <t>STOREFRONTS</t>
    </r>
  </si>
  <si>
    <r>
      <rPr>
        <sz val="5.5"/>
        <rFont val="Arial"/>
        <family val="2"/>
      </rPr>
      <t>Area of storefronts</t>
    </r>
  </si>
  <si>
    <r>
      <rPr>
        <sz val="5.5"/>
        <rFont val="Arial"/>
        <family val="2"/>
      </rPr>
      <t xml:space="preserve">Fixed storefronts including associated doors in exterior walls or exterior skin. Assemblies </t>
    </r>
    <r>
      <rPr>
        <sz val="5.5"/>
        <rFont val="Arial"/>
        <family val="2"/>
      </rPr>
      <t xml:space="preserve">would include integral storefront doors, frames, glazing, caulking, finishes, and other </t>
    </r>
    <r>
      <rPr>
        <sz val="5.5"/>
        <rFont val="Arial"/>
        <family val="2"/>
      </rPr>
      <t>associated work.</t>
    </r>
  </si>
  <si>
    <r>
      <rPr>
        <b/>
        <sz val="5.5"/>
        <rFont val="Arial"/>
        <family val="2"/>
      </rPr>
      <t>B202003</t>
    </r>
  </si>
  <si>
    <r>
      <rPr>
        <b/>
        <sz val="5.5"/>
        <rFont val="Arial"/>
        <family val="2"/>
      </rPr>
      <t>CURTAIN WALLS</t>
    </r>
  </si>
  <si>
    <r>
      <rPr>
        <sz val="5.5"/>
        <rFont val="Arial"/>
        <family val="2"/>
      </rPr>
      <t>Area of curtain walls</t>
    </r>
  </si>
  <si>
    <r>
      <rPr>
        <sz val="5.5"/>
        <rFont val="Arial"/>
        <family val="2"/>
      </rPr>
      <t xml:space="preserve">This applies to glass curtain walls and spandrel glass in exterior walls or exterior skin. </t>
    </r>
    <r>
      <rPr>
        <sz val="5.5"/>
        <rFont val="Arial"/>
        <family val="2"/>
      </rPr>
      <t xml:space="preserve">Assemblies would include integral curtainwall doors, frames, glazing, caulking, finishes, and </t>
    </r>
    <r>
      <rPr>
        <sz val="5.5"/>
        <rFont val="Arial"/>
        <family val="2"/>
      </rPr>
      <t>other associated work.</t>
    </r>
  </si>
  <si>
    <r>
      <rPr>
        <b/>
        <sz val="5.5"/>
        <rFont val="Arial"/>
        <family val="2"/>
      </rPr>
      <t>B202004</t>
    </r>
  </si>
  <si>
    <r>
      <rPr>
        <b/>
        <sz val="5.5"/>
        <rFont val="Arial"/>
        <family val="2"/>
      </rPr>
      <t>EXTERIOR GLAZING</t>
    </r>
  </si>
  <si>
    <r>
      <rPr>
        <sz val="5.5"/>
        <rFont val="Arial"/>
        <family val="2"/>
      </rPr>
      <t>Area of Glazing</t>
    </r>
  </si>
  <si>
    <r>
      <rPr>
        <b/>
        <sz val="5.5"/>
        <rFont val="Arial"/>
        <family val="2"/>
      </rPr>
      <t>B202090</t>
    </r>
  </si>
  <si>
    <r>
      <rPr>
        <b/>
        <sz val="5.5"/>
        <rFont val="Arial"/>
        <family val="2"/>
      </rPr>
      <t>OTHER EXTERIOR WINDOWS</t>
    </r>
  </si>
  <si>
    <r>
      <rPr>
        <sz val="5.5"/>
        <rFont val="Arial"/>
        <family val="2"/>
      </rPr>
      <t>Exterior windows not described by the assembly categories listed above.</t>
    </r>
  </si>
  <si>
    <r>
      <rPr>
        <b/>
        <sz val="6.5"/>
        <rFont val="Arial"/>
        <family val="2"/>
      </rPr>
      <t>B2030</t>
    </r>
  </si>
  <si>
    <r>
      <rPr>
        <b/>
        <sz val="6.5"/>
        <rFont val="Arial"/>
        <family val="2"/>
      </rPr>
      <t>EXTERIOR DOORS</t>
    </r>
  </si>
  <si>
    <r>
      <rPr>
        <sz val="5.5"/>
        <rFont val="Arial"/>
        <family val="2"/>
      </rPr>
      <t>Number of doors</t>
    </r>
  </si>
  <si>
    <r>
      <rPr>
        <sz val="5.5"/>
        <rFont val="Arial"/>
        <family val="2"/>
      </rPr>
      <t>All doors located in exterior walls or exterior skin.</t>
    </r>
  </si>
  <si>
    <r>
      <rPr>
        <b/>
        <sz val="5.5"/>
        <rFont val="Arial"/>
        <family val="2"/>
      </rPr>
      <t>B203001</t>
    </r>
  </si>
  <si>
    <r>
      <rPr>
        <b/>
        <sz val="5.5"/>
        <rFont val="Arial"/>
        <family val="2"/>
      </rPr>
      <t>SOLID DOORS</t>
    </r>
  </si>
  <si>
    <r>
      <rPr>
        <sz val="5.5"/>
        <rFont val="Arial"/>
        <family val="2"/>
      </rPr>
      <t xml:space="preserve">Assemblies include all exterior solid doors, hollow metal or wood with frames. Solid doors </t>
    </r>
    <r>
      <rPr>
        <sz val="5.5"/>
        <rFont val="Arial"/>
        <family val="2"/>
      </rPr>
      <t xml:space="preserve">may include glazing lites in doors. Door hardware is located in B203008 EXTERIOR DOOR </t>
    </r>
    <r>
      <rPr>
        <sz val="5.5"/>
        <rFont val="Arial"/>
        <family val="2"/>
      </rPr>
      <t>HARDWARE.</t>
    </r>
  </si>
  <si>
    <r>
      <rPr>
        <b/>
        <sz val="5.5"/>
        <rFont val="Arial"/>
        <family val="2"/>
      </rPr>
      <t>B203002</t>
    </r>
  </si>
  <si>
    <r>
      <rPr>
        <b/>
        <sz val="5.5"/>
        <rFont val="Arial"/>
        <family val="2"/>
      </rPr>
      <t>GLAZED DOORS</t>
    </r>
  </si>
  <si>
    <r>
      <rPr>
        <sz val="5.5"/>
        <rFont val="Arial"/>
        <family val="2"/>
      </rPr>
      <t xml:space="preserve">and curtainwalls. These doors can be made of storefront materials but are not part of a </t>
    </r>
    <r>
      <rPr>
        <sz val="5.5"/>
        <rFont val="Arial"/>
        <family val="2"/>
      </rPr>
      <t xml:space="preserve">curtainwall or storefront. Door hardware is located in B203008 EXTERIOR DOOR </t>
    </r>
    <r>
      <rPr>
        <sz val="5.5"/>
        <rFont val="Arial"/>
        <family val="2"/>
      </rPr>
      <t>HARDWARE.</t>
    </r>
  </si>
  <si>
    <r>
      <rPr>
        <b/>
        <sz val="5.5"/>
        <rFont val="Arial"/>
        <family val="2"/>
      </rPr>
      <t>B203003</t>
    </r>
  </si>
  <si>
    <r>
      <rPr>
        <b/>
        <sz val="5.5"/>
        <rFont val="Arial"/>
        <family val="2"/>
      </rPr>
      <t>REVOLVING DOORS</t>
    </r>
  </si>
  <si>
    <r>
      <rPr>
        <sz val="5.5"/>
        <rFont val="Arial"/>
        <family val="2"/>
      </rPr>
      <t>Assemblies include all revolving doors at exterior of the facility.</t>
    </r>
  </si>
  <si>
    <r>
      <rPr>
        <b/>
        <sz val="5.5"/>
        <rFont val="Arial"/>
        <family val="2"/>
      </rPr>
      <t>B203004</t>
    </r>
  </si>
  <si>
    <r>
      <rPr>
        <b/>
        <sz val="5.5"/>
        <rFont val="Arial"/>
        <family val="2"/>
      </rPr>
      <t>OVERHEAD AND ROLL-UP DOORS</t>
    </r>
  </si>
  <si>
    <r>
      <rPr>
        <sz val="5.5"/>
        <rFont val="Arial"/>
        <family val="2"/>
      </rPr>
      <t>Area of doors</t>
    </r>
  </si>
  <si>
    <r>
      <rPr>
        <sz val="5.5"/>
        <rFont val="Arial"/>
        <family val="2"/>
      </rPr>
      <t xml:space="preserve">Overhead and roll-up doors installed in exterior walls or exterior skin. Assemblies include </t>
    </r>
    <r>
      <rPr>
        <sz val="5.5"/>
        <rFont val="Arial"/>
        <family val="2"/>
      </rPr>
      <t xml:space="preserve">frames, hardware, hoisting devices, and finish and other associated work. The unit of </t>
    </r>
    <r>
      <rPr>
        <sz val="5.5"/>
        <rFont val="Arial"/>
        <family val="2"/>
      </rPr>
      <t>measure at the assembly level is each door.</t>
    </r>
  </si>
  <si>
    <r>
      <rPr>
        <b/>
        <sz val="5.5"/>
        <rFont val="Arial"/>
        <family val="2"/>
      </rPr>
      <t>B203005</t>
    </r>
  </si>
  <si>
    <r>
      <rPr>
        <b/>
        <sz val="5.5"/>
        <rFont val="Arial"/>
        <family val="2"/>
      </rPr>
      <t>HANGAR DOORS</t>
    </r>
  </si>
  <si>
    <r>
      <rPr>
        <sz val="5.5"/>
        <rFont val="Arial"/>
        <family val="2"/>
      </rPr>
      <t xml:space="preserve">Large aircraft doors used on medium and high bay hangars. Assemblies would include </t>
    </r>
    <r>
      <rPr>
        <sz val="5.5"/>
        <rFont val="Arial"/>
        <family val="2"/>
      </rPr>
      <t>frames, hardware, hoisting devices, and finish and other associated work.</t>
    </r>
  </si>
  <si>
    <r>
      <rPr>
        <b/>
        <sz val="5.5"/>
        <rFont val="Arial"/>
        <family val="2"/>
      </rPr>
      <t>B203006</t>
    </r>
  </si>
  <si>
    <r>
      <rPr>
        <b/>
        <sz val="5.5"/>
        <rFont val="Arial"/>
        <family val="2"/>
      </rPr>
      <t>BLAST RESISTANT DOORS</t>
    </r>
  </si>
  <si>
    <r>
      <rPr>
        <sz val="5.5"/>
        <rFont val="Arial"/>
        <family val="2"/>
      </rPr>
      <t xml:space="preserve">Special exterior doors used for blast resistance. Assemblies would include frames, hardware, </t>
    </r>
    <r>
      <rPr>
        <sz val="5.5"/>
        <rFont val="Arial"/>
        <family val="2"/>
      </rPr>
      <t>hoisting devices, and finish and other associated work.</t>
    </r>
  </si>
  <si>
    <r>
      <rPr>
        <b/>
        <sz val="5.5"/>
        <rFont val="Arial"/>
        <family val="2"/>
      </rPr>
      <t>B203007</t>
    </r>
  </si>
  <si>
    <r>
      <rPr>
        <b/>
        <sz val="5.5"/>
        <rFont val="Arial"/>
        <family val="2"/>
      </rPr>
      <t>GATES</t>
    </r>
  </si>
  <si>
    <r>
      <rPr>
        <sz val="5.5"/>
        <rFont val="Arial"/>
        <family val="2"/>
      </rPr>
      <t xml:space="preserve">Any special gate type used in the exterior wall or exterior skin of the building. Assemblies </t>
    </r>
    <r>
      <rPr>
        <sz val="5.5"/>
        <rFont val="Arial"/>
        <family val="2"/>
      </rPr>
      <t xml:space="preserve">would include frames, hardware, hoisting devices, and finish and other associated work. The </t>
    </r>
    <r>
      <rPr>
        <sz val="5.5"/>
        <rFont val="Arial"/>
        <family val="2"/>
      </rPr>
      <t>unit of measure at the assembly level is each gate.</t>
    </r>
  </si>
  <si>
    <r>
      <rPr>
        <b/>
        <sz val="5.5"/>
        <rFont val="Arial"/>
        <family val="2"/>
      </rPr>
      <t>B203008</t>
    </r>
  </si>
  <si>
    <r>
      <rPr>
        <b/>
        <sz val="5.5"/>
        <rFont val="Arial"/>
        <family val="2"/>
      </rPr>
      <t>EXTERIOR DOOR HARDWARE</t>
    </r>
  </si>
  <si>
    <r>
      <rPr>
        <sz val="5.5"/>
        <rFont val="Arial"/>
        <family val="2"/>
      </rPr>
      <t>Exterior door hardware includes items such as closers, hinges, locksets, panic hardware, etc.</t>
    </r>
  </si>
  <si>
    <r>
      <rPr>
        <b/>
        <sz val="5.5"/>
        <rFont val="Arial"/>
        <family val="2"/>
      </rPr>
      <t>B203090</t>
    </r>
  </si>
  <si>
    <r>
      <rPr>
        <b/>
        <sz val="5.5"/>
        <rFont val="Arial"/>
        <family val="2"/>
      </rPr>
      <t>OTHER EXTERIOR SPECIALTY DOORS</t>
    </r>
  </si>
  <si>
    <r>
      <rPr>
        <sz val="5.5"/>
        <rFont val="Arial"/>
        <family val="2"/>
      </rPr>
      <t xml:space="preserve">Any special type door used in the exterior wall or exterior skin of the building. Assemblies </t>
    </r>
    <r>
      <rPr>
        <sz val="5.5"/>
        <rFont val="Arial"/>
        <family val="2"/>
      </rPr>
      <t xml:space="preserve">would include frames, hardware, hoisting devices, and finish and other associated work. The </t>
    </r>
    <r>
      <rPr>
        <sz val="5.5"/>
        <rFont val="Arial"/>
        <family val="2"/>
      </rPr>
      <t>unit measure at the assembly level is each door, or area of special doors, i.e., hangar doors.</t>
    </r>
  </si>
  <si>
    <r>
      <rPr>
        <b/>
        <sz val="5.5"/>
        <rFont val="Arial"/>
        <family val="2"/>
      </rPr>
      <t>B203091</t>
    </r>
  </si>
  <si>
    <r>
      <rPr>
        <b/>
        <sz val="5.5"/>
        <rFont val="Arial"/>
        <family val="2"/>
      </rPr>
      <t>OTHER EXTERIOR PERSONNEL DOORS</t>
    </r>
  </si>
  <si>
    <r>
      <rPr>
        <sz val="5.5"/>
        <rFont val="Arial"/>
        <family val="2"/>
      </rPr>
      <t>Exterior personnel doors not described by the assembly categories listed above.</t>
    </r>
  </si>
  <si>
    <r>
      <rPr>
        <b/>
        <sz val="7.5"/>
        <rFont val="Arial"/>
        <family val="2"/>
      </rPr>
      <t>B30 ROOFING</t>
    </r>
  </si>
  <si>
    <r>
      <rPr>
        <sz val="5.5"/>
        <rFont val="Arial"/>
        <family val="2"/>
      </rPr>
      <t>Gross area of roof</t>
    </r>
  </si>
  <si>
    <r>
      <rPr>
        <sz val="5.5"/>
        <rFont val="Arial"/>
        <family val="2"/>
      </rPr>
      <t xml:space="preserve">This System includes all waterproof roof coverings and insulation, expansion joints, together </t>
    </r>
    <r>
      <rPr>
        <sz val="5.5"/>
        <rFont val="Arial"/>
        <family val="2"/>
      </rPr>
      <t xml:space="preserve">with skylights, hatches, ventilators, and all required trim. In addition to roof coverings, the </t>
    </r>
    <r>
      <rPr>
        <sz val="5.5"/>
        <rFont val="Arial"/>
        <family val="2"/>
      </rPr>
      <t xml:space="preserve">system includes all waterproof membranes and traffic toppings over below grade enclosed </t>
    </r>
    <r>
      <rPr>
        <sz val="5.5"/>
        <rFont val="Arial"/>
        <family val="2"/>
      </rPr>
      <t>areas, balconies, and the like.</t>
    </r>
  </si>
  <si>
    <r>
      <rPr>
        <b/>
        <sz val="6.5"/>
        <rFont val="Arial"/>
        <family val="2"/>
      </rPr>
      <t>B3010</t>
    </r>
  </si>
  <si>
    <r>
      <rPr>
        <b/>
        <sz val="6.5"/>
        <rFont val="Arial"/>
        <family val="2"/>
      </rPr>
      <t>ROOF COVERINGS</t>
    </r>
  </si>
  <si>
    <r>
      <rPr>
        <sz val="5.5"/>
        <rFont val="Arial"/>
        <family val="2"/>
      </rPr>
      <t>Area of roof covering</t>
    </r>
  </si>
  <si>
    <r>
      <rPr>
        <sz val="5.5"/>
        <rFont val="Arial"/>
        <family val="2"/>
      </rPr>
      <t xml:space="preserve">Assemblies include roof coverings such as shingle, wood shake, structural standing seam, </t>
    </r>
    <r>
      <rPr>
        <sz val="5.5"/>
        <rFont val="Arial"/>
        <family val="2"/>
      </rPr>
      <t>metal roofing, etc.</t>
    </r>
  </si>
  <si>
    <r>
      <rPr>
        <sz val="5.5"/>
        <rFont val="Arial"/>
        <family val="2"/>
      </rPr>
      <t>Area of topping or membrane</t>
    </r>
  </si>
  <si>
    <r>
      <rPr>
        <sz val="5.5"/>
        <rFont val="Arial"/>
        <family val="2"/>
      </rPr>
      <t xml:space="preserve">Assemblies include roof coverings such as built-up, elastomeric, modified bitumen, etc.. Also, </t>
    </r>
    <r>
      <rPr>
        <sz val="5.5"/>
        <rFont val="Arial"/>
        <family val="2"/>
      </rPr>
      <t>walkways and work areas (used to gain access to rooftop equipment) will be included here.</t>
    </r>
  </si>
  <si>
    <r>
      <rPr>
        <b/>
        <sz val="5.5"/>
        <rFont val="Arial"/>
        <family val="2"/>
      </rPr>
      <t>B301003</t>
    </r>
  </si>
  <si>
    <r>
      <rPr>
        <b/>
        <sz val="5.5"/>
        <rFont val="Arial"/>
        <family val="2"/>
      </rPr>
      <t>ROOF INSULATION &amp; FILL</t>
    </r>
  </si>
  <si>
    <r>
      <rPr>
        <sz val="5.5"/>
        <rFont val="Arial"/>
        <family val="2"/>
      </rPr>
      <t>Assemblies include all types of insulation associated with the roof area.</t>
    </r>
  </si>
  <si>
    <r>
      <rPr>
        <b/>
        <sz val="5.5"/>
        <rFont val="Arial"/>
        <family val="2"/>
      </rPr>
      <t>B301004</t>
    </r>
  </si>
  <si>
    <r>
      <rPr>
        <b/>
        <sz val="5.5"/>
        <rFont val="Arial"/>
        <family val="2"/>
      </rPr>
      <t>FLASHINGS &amp; TRIM</t>
    </r>
  </si>
  <si>
    <r>
      <rPr>
        <sz val="5.5"/>
        <rFont val="Arial"/>
        <family val="2"/>
      </rPr>
      <t xml:space="preserve">Assemblies include all flashings associated with the roof, i.e., eave flashing, gable flashing, </t>
    </r>
    <r>
      <rPr>
        <sz val="5.5"/>
        <rFont val="Arial"/>
        <family val="2"/>
      </rPr>
      <t>etc.</t>
    </r>
  </si>
  <si>
    <r>
      <rPr>
        <b/>
        <sz val="5.5"/>
        <rFont val="Arial"/>
        <family val="2"/>
      </rPr>
      <t>B301005</t>
    </r>
  </si>
  <si>
    <r>
      <rPr>
        <b/>
        <sz val="5.5"/>
        <rFont val="Arial"/>
        <family val="2"/>
      </rPr>
      <t>GUTTERS &amp; DOWNSPOUTS</t>
    </r>
  </si>
  <si>
    <r>
      <rPr>
        <sz val="5.5"/>
        <rFont val="Arial"/>
        <family val="2"/>
      </rPr>
      <t>Length of gutters and downspouts</t>
    </r>
  </si>
  <si>
    <r>
      <rPr>
        <sz val="5.5"/>
        <rFont val="Arial"/>
        <family val="2"/>
      </rPr>
      <t>Assemblies include all gutters, downspouts, and associated work including splash blocks.</t>
    </r>
  </si>
  <si>
    <r>
      <rPr>
        <b/>
        <sz val="5.5"/>
        <rFont val="Arial"/>
        <family val="2"/>
      </rPr>
      <t>B301006</t>
    </r>
  </si>
  <si>
    <r>
      <rPr>
        <b/>
        <sz val="5.5"/>
        <rFont val="Arial"/>
        <family val="2"/>
      </rPr>
      <t>ROOF OPENINGS AND SUPPORTS</t>
    </r>
  </si>
  <si>
    <r>
      <rPr>
        <sz val="5.5"/>
        <rFont val="Arial"/>
        <family val="2"/>
      </rPr>
      <t>Area of openings</t>
    </r>
  </si>
  <si>
    <r>
      <rPr>
        <sz val="5.5"/>
        <rFont val="Arial"/>
        <family val="2"/>
      </rPr>
      <t xml:space="preserve">All roof penetrations including roof hatches, sky lights, area glazing, gravity roof ventilators, </t>
    </r>
    <r>
      <rPr>
        <sz val="5.5"/>
        <rFont val="Arial"/>
        <family val="2"/>
      </rPr>
      <t>smoke vents, etc.</t>
    </r>
  </si>
  <si>
    <t xml:space="preserve">
</t>
  </si>
  <si>
    <t xml:space="preserve">
Roofing not described by the assembly categories listed above.</t>
  </si>
  <si>
    <r>
      <rPr>
        <b/>
        <sz val="8.5"/>
        <rFont val="Arial"/>
        <family val="2"/>
      </rPr>
      <t>C  INTERIORS</t>
    </r>
  </si>
  <si>
    <r>
      <rPr>
        <sz val="5.5"/>
        <rFont val="Arial"/>
        <family val="2"/>
      </rPr>
      <t xml:space="preserve">Construction which takes place inside the exterior wall or exterior closure. The system does </t>
    </r>
    <r>
      <rPr>
        <sz val="5.5"/>
        <rFont val="Arial"/>
        <family val="2"/>
      </rPr>
      <t xml:space="preserve">not include interior structural walls, which are included in B1010 FLOOR CONSTRUCTION </t>
    </r>
    <r>
      <rPr>
        <sz val="5.5"/>
        <rFont val="Arial"/>
        <family val="2"/>
      </rPr>
      <t>and B1020 ROOF CONSTRUCTION.</t>
    </r>
  </si>
  <si>
    <r>
      <rPr>
        <b/>
        <sz val="7.5"/>
        <rFont val="Arial"/>
        <family val="2"/>
      </rPr>
      <t>C10 INTERIOR CONSTRUCTION</t>
    </r>
  </si>
  <si>
    <r>
      <rPr>
        <sz val="5.5"/>
        <rFont val="Arial"/>
        <family val="2"/>
      </rPr>
      <t>This assembly includes partitions, interior doors, and specialties.</t>
    </r>
  </si>
  <si>
    <r>
      <rPr>
        <b/>
        <sz val="6.5"/>
        <rFont val="Arial"/>
        <family val="2"/>
      </rPr>
      <t>C1010</t>
    </r>
  </si>
  <si>
    <r>
      <rPr>
        <b/>
        <sz val="6.5"/>
        <rFont val="Arial"/>
        <family val="2"/>
      </rPr>
      <t>PARTITIONS</t>
    </r>
  </si>
  <si>
    <r>
      <rPr>
        <sz val="5.5"/>
        <rFont val="Arial"/>
        <family val="2"/>
      </rPr>
      <t>Area of partitions</t>
    </r>
  </si>
  <si>
    <r>
      <rPr>
        <sz val="5.5"/>
        <rFont val="Arial"/>
        <family val="2"/>
      </rPr>
      <t>Includes all interior partitions.</t>
    </r>
  </si>
  <si>
    <r>
      <rPr>
        <b/>
        <sz val="5.5"/>
        <rFont val="Arial"/>
        <family val="2"/>
      </rPr>
      <t>C101001</t>
    </r>
  </si>
  <si>
    <r>
      <rPr>
        <b/>
        <sz val="5.5"/>
        <rFont val="Arial"/>
        <family val="2"/>
      </rPr>
      <t>FIXED PARTITIONS</t>
    </r>
  </si>
  <si>
    <r>
      <rPr>
        <sz val="5.5"/>
        <rFont val="Arial"/>
        <family val="2"/>
      </rPr>
      <t>Area of fixed partition walls</t>
    </r>
  </si>
  <si>
    <r>
      <rPr>
        <sz val="5.5"/>
        <rFont val="Arial"/>
        <family val="2"/>
      </rPr>
      <t>Interior fixed partitions include metal or wood studs, sheetrock, masonry, and concrete walls.</t>
    </r>
  </si>
  <si>
    <r>
      <rPr>
        <b/>
        <sz val="5.5"/>
        <rFont val="Arial"/>
        <family val="2"/>
      </rPr>
      <t>C101002</t>
    </r>
  </si>
  <si>
    <r>
      <rPr>
        <b/>
        <sz val="5.5"/>
        <rFont val="Arial"/>
        <family val="2"/>
      </rPr>
      <t>DEMOUNTABLE PARTITIONS</t>
    </r>
  </si>
  <si>
    <r>
      <rPr>
        <sz val="5.5"/>
        <rFont val="Arial"/>
        <family val="2"/>
      </rPr>
      <t>Area of demountable partition walls</t>
    </r>
  </si>
  <si>
    <r>
      <rPr>
        <sz val="5.5"/>
        <rFont val="Arial"/>
        <family val="2"/>
      </rPr>
      <t xml:space="preserve">Assemblies would include all demountable partitions and associated work including tracks </t>
    </r>
    <r>
      <rPr>
        <sz val="5.5"/>
        <rFont val="Arial"/>
        <family val="2"/>
      </rPr>
      <t>and anchoring systems.</t>
    </r>
  </si>
  <si>
    <r>
      <rPr>
        <b/>
        <sz val="5.5"/>
        <rFont val="Arial"/>
        <family val="2"/>
      </rPr>
      <t>C101003</t>
    </r>
  </si>
  <si>
    <r>
      <rPr>
        <b/>
        <sz val="5.5"/>
        <rFont val="Arial"/>
        <family val="2"/>
      </rPr>
      <t>RETRACTABLE PARTITIONS</t>
    </r>
  </si>
  <si>
    <r>
      <rPr>
        <sz val="5.5"/>
        <rFont val="Arial"/>
        <family val="2"/>
      </rPr>
      <t>Area of retractable partition walls</t>
    </r>
  </si>
  <si>
    <r>
      <rPr>
        <sz val="5.5"/>
        <rFont val="Arial"/>
        <family val="2"/>
      </rPr>
      <t xml:space="preserve">Assemblies would include all retractable or folding partitions and associated work including </t>
    </r>
    <r>
      <rPr>
        <sz val="5.5"/>
        <rFont val="Arial"/>
        <family val="2"/>
      </rPr>
      <t>tracks and anchoring systems.</t>
    </r>
  </si>
  <si>
    <r>
      <rPr>
        <b/>
        <sz val="5.5"/>
        <rFont val="Arial"/>
        <family val="2"/>
      </rPr>
      <t>C101004</t>
    </r>
  </si>
  <si>
    <r>
      <rPr>
        <b/>
        <sz val="5.5"/>
        <rFont val="Arial"/>
        <family val="2"/>
      </rPr>
      <t>INTERIOR GUARDRAILS &amp; SCREENS</t>
    </r>
  </si>
  <si>
    <r>
      <rPr>
        <sz val="5.5"/>
        <rFont val="Arial"/>
        <family val="2"/>
      </rPr>
      <t>Length of balustrades and screens</t>
    </r>
  </si>
  <si>
    <r>
      <rPr>
        <sz val="5.5"/>
        <rFont val="Arial"/>
        <family val="2"/>
      </rPr>
      <t xml:space="preserve">Assemblies include balustrades (balcony handrails and the row screen of posts that support </t>
    </r>
    <r>
      <rPr>
        <sz val="5.5"/>
        <rFont val="Arial"/>
        <family val="2"/>
      </rPr>
      <t xml:space="preserve">them) and screens and associated work including tracks and anchoring systems. These </t>
    </r>
    <r>
      <rPr>
        <sz val="5.5"/>
        <rFont val="Arial"/>
        <family val="2"/>
      </rPr>
      <t>balustrades/guardrails are related to interior balconies and are not associated with stairs.</t>
    </r>
  </si>
  <si>
    <r>
      <rPr>
        <b/>
        <sz val="5.5"/>
        <rFont val="Arial"/>
        <family val="2"/>
      </rPr>
      <t>C101005</t>
    </r>
  </si>
  <si>
    <r>
      <rPr>
        <b/>
        <sz val="5.5"/>
        <rFont val="Arial"/>
        <family val="2"/>
      </rPr>
      <t>INTERIOR WINDOWS</t>
    </r>
  </si>
  <si>
    <r>
      <rPr>
        <sz val="5.5"/>
        <rFont val="Arial"/>
        <family val="2"/>
      </rPr>
      <t xml:space="preserve">Fixed or operable windows. Assemblies would include frames, glazing, caulking and other </t>
    </r>
    <r>
      <rPr>
        <sz val="5.5"/>
        <rFont val="Arial"/>
        <family val="2"/>
      </rPr>
      <t>associated work.</t>
    </r>
  </si>
  <si>
    <r>
      <rPr>
        <b/>
        <sz val="5.5"/>
        <rFont val="Arial"/>
        <family val="2"/>
      </rPr>
      <t>C101006</t>
    </r>
  </si>
  <si>
    <r>
      <rPr>
        <b/>
        <sz val="5.5"/>
        <rFont val="Arial"/>
        <family val="2"/>
      </rPr>
      <t>GLAZED PARTITIONS &amp; STOREFRONTS</t>
    </r>
  </si>
  <si>
    <r>
      <rPr>
        <sz val="5.5"/>
        <rFont val="Arial"/>
        <family val="2"/>
      </rPr>
      <t>Area of partitions and storefronts</t>
    </r>
  </si>
  <si>
    <r>
      <rPr>
        <sz val="5.5"/>
        <rFont val="Arial"/>
        <family val="2"/>
      </rPr>
      <t xml:space="preserve">Fixed interior glazed partitions including interior storefronts with doors. Assemblies include </t>
    </r>
    <r>
      <rPr>
        <sz val="5.5"/>
        <rFont val="Arial"/>
        <family val="2"/>
      </rPr>
      <t>frames, glazing, caulking, and other associated work.</t>
    </r>
  </si>
  <si>
    <r>
      <rPr>
        <b/>
        <sz val="5.5"/>
        <rFont val="Arial"/>
        <family val="2"/>
      </rPr>
      <t>C101007</t>
    </r>
  </si>
  <si>
    <r>
      <rPr>
        <b/>
        <sz val="5.5"/>
        <rFont val="Arial"/>
        <family val="2"/>
      </rPr>
      <t>INTERIOR GLAZING</t>
    </r>
  </si>
  <si>
    <r>
      <rPr>
        <sz val="5.5"/>
        <rFont val="Arial"/>
        <family val="2"/>
      </rPr>
      <t>Area of interior glazing</t>
    </r>
  </si>
  <si>
    <r>
      <rPr>
        <b/>
        <sz val="5.5"/>
        <rFont val="Arial"/>
        <family val="2"/>
      </rPr>
      <t>C101008</t>
    </r>
  </si>
  <si>
    <r>
      <rPr>
        <b/>
        <sz val="5.5"/>
        <rFont val="Arial"/>
        <family val="2"/>
      </rPr>
      <t>INTERIOR JOINT SEALANT</t>
    </r>
  </si>
  <si>
    <r>
      <rPr>
        <sz val="5.5"/>
        <rFont val="Arial"/>
        <family val="2"/>
      </rPr>
      <t xml:space="preserve">Interior application of sealants to seal joints and prepare for finish material installation. The </t>
    </r>
    <r>
      <rPr>
        <sz val="5.5"/>
        <rFont val="Arial"/>
        <family val="2"/>
      </rPr>
      <t>application shall include partitions, doors and fitting.</t>
    </r>
  </si>
  <si>
    <r>
      <rPr>
        <b/>
        <sz val="5.5"/>
        <rFont val="Arial"/>
        <family val="2"/>
      </rPr>
      <t>C101090</t>
    </r>
  </si>
  <si>
    <r>
      <rPr>
        <b/>
        <sz val="5.5"/>
        <rFont val="Arial"/>
        <family val="2"/>
      </rPr>
      <t>OTHER PARTITIONS</t>
    </r>
  </si>
  <si>
    <r>
      <rPr>
        <sz val="5.5"/>
        <rFont val="Arial"/>
        <family val="2"/>
      </rPr>
      <t>Interior partitions not described by the assembly categories listed above.</t>
    </r>
  </si>
  <si>
    <r>
      <rPr>
        <b/>
        <sz val="6.5"/>
        <rFont val="Arial"/>
        <family val="2"/>
      </rPr>
      <t>C1020</t>
    </r>
  </si>
  <si>
    <r>
      <rPr>
        <b/>
        <sz val="6.5"/>
        <rFont val="Arial"/>
        <family val="2"/>
      </rPr>
      <t>INTERIOR DOORS</t>
    </r>
  </si>
  <si>
    <r>
      <rPr>
        <sz val="5.5"/>
        <rFont val="Arial"/>
        <family val="2"/>
      </rPr>
      <t>Number of leaves</t>
    </r>
  </si>
  <si>
    <r>
      <rPr>
        <sz val="5.5"/>
        <rFont val="Arial"/>
        <family val="2"/>
      </rPr>
      <t>LEF</t>
    </r>
  </si>
  <si>
    <r>
      <rPr>
        <sz val="5.5"/>
        <rFont val="Arial"/>
        <family val="2"/>
      </rPr>
      <t>All interior doors.</t>
    </r>
  </si>
  <si>
    <r>
      <rPr>
        <b/>
        <sz val="5.5"/>
        <rFont val="Arial"/>
        <family val="2"/>
      </rPr>
      <t>C102001</t>
    </r>
  </si>
  <si>
    <r>
      <rPr>
        <b/>
        <sz val="5.5"/>
        <rFont val="Arial"/>
        <family val="2"/>
      </rPr>
      <t>STANDARD INTERIOR DOORS</t>
    </r>
  </si>
  <si>
    <r>
      <rPr>
        <sz val="5.5"/>
        <rFont val="Arial"/>
        <family val="2"/>
      </rPr>
      <t xml:space="preserve">Assemblies include all standard interior wood or hollow metal doors with frames, finish, etc.. </t>
    </r>
    <r>
      <rPr>
        <sz val="5.5"/>
        <rFont val="Arial"/>
        <family val="2"/>
      </rPr>
      <t xml:space="preserve">Standard interior door may include vision lites. Interior door hardware is located in C102007 </t>
    </r>
    <r>
      <rPr>
        <sz val="5.5"/>
        <rFont val="Arial"/>
        <family val="2"/>
      </rPr>
      <t>INTERIOR DOOR HARDWARE.</t>
    </r>
  </si>
  <si>
    <r>
      <rPr>
        <b/>
        <sz val="5.5"/>
        <rFont val="Arial"/>
        <family val="2"/>
      </rPr>
      <t>C102002</t>
    </r>
  </si>
  <si>
    <r>
      <rPr>
        <b/>
        <sz val="5.5"/>
        <rFont val="Arial"/>
        <family val="2"/>
      </rPr>
      <t>GLAZED INTERIOR DOORS</t>
    </r>
  </si>
  <si>
    <r>
      <rPr>
        <sz val="5.5"/>
        <rFont val="Arial"/>
        <family val="2"/>
      </rPr>
      <t xml:space="preserve">Assemblies include all glazed interior doors with glass, frames, finish, including storefront, </t>
    </r>
    <r>
      <rPr>
        <sz val="5.5"/>
        <rFont val="Arial"/>
        <family val="2"/>
      </rPr>
      <t>etc.. Interior door hardware is located in C102007 INTERIOR DOOR HARDWARE.</t>
    </r>
  </si>
  <si>
    <r>
      <rPr>
        <b/>
        <sz val="5.5"/>
        <rFont val="Arial"/>
        <family val="2"/>
      </rPr>
      <t>C102003</t>
    </r>
  </si>
  <si>
    <r>
      <rPr>
        <b/>
        <sz val="5.5"/>
        <rFont val="Arial"/>
        <family val="2"/>
      </rPr>
      <t>FIRE DOORS</t>
    </r>
  </si>
  <si>
    <r>
      <rPr>
        <sz val="5.5"/>
        <rFont val="Arial"/>
        <family val="2"/>
      </rPr>
      <t xml:space="preserve">Assemblies include all interior fire doors, including all necessary frames, and sensing devices </t>
    </r>
    <r>
      <rPr>
        <sz val="5.5"/>
        <rFont val="Arial"/>
        <family val="2"/>
      </rPr>
      <t xml:space="preserve">integral with the door. Interior door hardware is located in C102007 INTERIOR DOOR </t>
    </r>
    <r>
      <rPr>
        <sz val="5.5"/>
        <rFont val="Arial"/>
        <family val="2"/>
      </rPr>
      <t>HARDWARE.</t>
    </r>
  </si>
  <si>
    <r>
      <rPr>
        <b/>
        <sz val="5.5"/>
        <rFont val="Arial"/>
        <family val="2"/>
      </rPr>
      <t>C102004</t>
    </r>
  </si>
  <si>
    <r>
      <rPr>
        <b/>
        <sz val="5.5"/>
        <rFont val="Arial"/>
        <family val="2"/>
      </rPr>
      <t>SLIDING &amp; FOLDING DOORS</t>
    </r>
  </si>
  <si>
    <r>
      <rPr>
        <sz val="5.5"/>
        <rFont val="Arial"/>
        <family val="2"/>
      </rPr>
      <t>Area of sliding or folding door</t>
    </r>
  </si>
  <si>
    <r>
      <rPr>
        <sz val="5.5"/>
        <rFont val="Arial"/>
        <family val="2"/>
      </rPr>
      <t xml:space="preserve">Assemblies include all sliding and folding doors with frames, hardware, locking devices, </t>
    </r>
    <r>
      <rPr>
        <sz val="5.5"/>
        <rFont val="Arial"/>
        <family val="2"/>
      </rPr>
      <t>tracks, and supporting systems. The unit of measure at the assembly level is each.</t>
    </r>
  </si>
  <si>
    <r>
      <rPr>
        <b/>
        <sz val="5.5"/>
        <rFont val="Arial"/>
        <family val="2"/>
      </rPr>
      <t>C102005</t>
    </r>
  </si>
  <si>
    <r>
      <rPr>
        <b/>
        <sz val="5.5"/>
        <rFont val="Arial"/>
        <family val="2"/>
      </rPr>
      <t>INTERIOR OVERHEAD DOORS</t>
    </r>
  </si>
  <si>
    <r>
      <rPr>
        <sz val="5.5"/>
        <rFont val="Arial"/>
        <family val="2"/>
      </rPr>
      <t xml:space="preserve">Overhead doors installed in the interior of a facility. Assemblies include frames, hardware, </t>
    </r>
    <r>
      <rPr>
        <sz val="5.5"/>
        <rFont val="Arial"/>
        <family val="2"/>
      </rPr>
      <t xml:space="preserve">hoisting devices, and finish and other associated work. The unit of measure at the assembly </t>
    </r>
    <r>
      <rPr>
        <sz val="5.5"/>
        <rFont val="Arial"/>
        <family val="2"/>
      </rPr>
      <t>level is each door.</t>
    </r>
  </si>
  <si>
    <r>
      <rPr>
        <b/>
        <sz val="5.5"/>
        <rFont val="Arial"/>
        <family val="2"/>
      </rPr>
      <t>C102006</t>
    </r>
  </si>
  <si>
    <r>
      <rPr>
        <b/>
        <sz val="5.5"/>
        <rFont val="Arial"/>
        <family val="2"/>
      </rPr>
      <t>INTERIOR GATES</t>
    </r>
  </si>
  <si>
    <r>
      <rPr>
        <sz val="5.5"/>
        <rFont val="Arial"/>
        <family val="2"/>
      </rPr>
      <t>Area of gates</t>
    </r>
  </si>
  <si>
    <r>
      <rPr>
        <sz val="5.5"/>
        <rFont val="Arial"/>
        <family val="2"/>
      </rPr>
      <t xml:space="preserve">Any special type gate installed in the interior of a facility. Assemblies include frames, </t>
    </r>
    <r>
      <rPr>
        <sz val="5.5"/>
        <rFont val="Arial"/>
        <family val="2"/>
      </rPr>
      <t xml:space="preserve">hardware, hoisting devices, and finish and other associated work. The unit measure at the </t>
    </r>
    <r>
      <rPr>
        <sz val="5.5"/>
        <rFont val="Arial"/>
        <family val="2"/>
      </rPr>
      <t>assembly level is each gate.</t>
    </r>
  </si>
  <si>
    <r>
      <rPr>
        <b/>
        <sz val="5.5"/>
        <rFont val="Arial"/>
        <family val="2"/>
      </rPr>
      <t>C102007</t>
    </r>
  </si>
  <si>
    <r>
      <rPr>
        <b/>
        <sz val="5.5"/>
        <rFont val="Arial"/>
        <family val="2"/>
      </rPr>
      <t>INTERIOR DOOR HARDWARE</t>
    </r>
  </si>
  <si>
    <r>
      <rPr>
        <sz val="5.5"/>
        <rFont val="Arial"/>
        <family val="2"/>
      </rPr>
      <t>Interior door hardware includes items such as closers, hinges, locksets, panic hardware, etc.</t>
    </r>
  </si>
  <si>
    <r>
      <rPr>
        <b/>
        <sz val="5.5"/>
        <rFont val="Arial"/>
        <family val="2"/>
      </rPr>
      <t>C102090</t>
    </r>
  </si>
  <si>
    <r>
      <rPr>
        <b/>
        <sz val="5.5"/>
        <rFont val="Arial"/>
        <family val="2"/>
      </rPr>
      <t>OTHER INTERIOR SPECIALTY DOORS</t>
    </r>
  </si>
  <si>
    <r>
      <rPr>
        <sz val="5.5"/>
        <rFont val="Arial"/>
        <family val="2"/>
      </rPr>
      <t xml:space="preserve">Any special type door installed in the interior of a facility. Assemblies include frames, </t>
    </r>
    <r>
      <rPr>
        <sz val="5.5"/>
        <rFont val="Arial"/>
        <family val="2"/>
      </rPr>
      <t xml:space="preserve">hardware, hoisting devices, and finish and other associated work. The unit measure at the </t>
    </r>
    <r>
      <rPr>
        <sz val="5.5"/>
        <rFont val="Arial"/>
        <family val="2"/>
      </rPr>
      <t>assembly level is each gate.</t>
    </r>
  </si>
  <si>
    <r>
      <rPr>
        <b/>
        <sz val="5.5"/>
        <rFont val="Arial"/>
        <family val="2"/>
      </rPr>
      <t>C102091</t>
    </r>
  </si>
  <si>
    <r>
      <rPr>
        <b/>
        <sz val="5.5"/>
        <rFont val="Arial"/>
        <family val="2"/>
      </rPr>
      <t>OTHER INTERIOR PERSONNEL DOORS</t>
    </r>
  </si>
  <si>
    <r>
      <rPr>
        <sz val="5.5"/>
        <rFont val="Arial"/>
        <family val="2"/>
      </rPr>
      <t>Interior personnel doors not described by the assembly categories listed above.</t>
    </r>
  </si>
  <si>
    <r>
      <rPr>
        <b/>
        <sz val="6.5"/>
        <rFont val="Arial"/>
        <family val="2"/>
      </rPr>
      <t>C1030</t>
    </r>
  </si>
  <si>
    <r>
      <rPr>
        <b/>
        <sz val="6.5"/>
        <rFont val="Arial"/>
        <family val="2"/>
      </rPr>
      <t>SPECIALTIES</t>
    </r>
  </si>
  <si>
    <r>
      <rPr>
        <sz val="5.5"/>
        <rFont val="Arial"/>
        <family val="2"/>
      </rPr>
      <t>Most commonly used specialty items.</t>
    </r>
  </si>
  <si>
    <r>
      <rPr>
        <b/>
        <sz val="5.5"/>
        <rFont val="Arial"/>
        <family val="2"/>
      </rPr>
      <t>C103001</t>
    </r>
  </si>
  <si>
    <r>
      <rPr>
        <b/>
        <sz val="5.5"/>
        <rFont val="Arial"/>
        <family val="2"/>
      </rPr>
      <t>COMPARTMENTS, CUBICLES &amp; TOILET PARTITIONS</t>
    </r>
  </si>
  <si>
    <r>
      <rPr>
        <sz val="5.5"/>
        <rFont val="Arial"/>
        <family val="2"/>
      </rPr>
      <t xml:space="preserve">Number of compartments, cubicles, </t>
    </r>
    <r>
      <rPr>
        <sz val="5.5"/>
        <rFont val="Arial"/>
        <family val="2"/>
      </rPr>
      <t>or toilet partitions</t>
    </r>
  </si>
  <si>
    <r>
      <rPr>
        <sz val="5.5"/>
        <rFont val="Arial"/>
        <family val="2"/>
      </rPr>
      <t>Assemblies include individual compartments, cubicles, toilet partitions, and urinal screens.</t>
    </r>
  </si>
  <si>
    <r>
      <rPr>
        <b/>
        <sz val="5.5"/>
        <rFont val="Arial"/>
        <family val="2"/>
      </rPr>
      <t>C103002</t>
    </r>
  </si>
  <si>
    <r>
      <rPr>
        <b/>
        <sz val="5.5"/>
        <rFont val="Arial"/>
        <family val="2"/>
      </rPr>
      <t>TOILET &amp; BATH ACCESSORIES</t>
    </r>
  </si>
  <si>
    <r>
      <rPr>
        <sz val="5.5"/>
        <rFont val="Arial"/>
        <family val="2"/>
      </rPr>
      <t>Number of accessories</t>
    </r>
  </si>
  <si>
    <r>
      <rPr>
        <sz val="5.5"/>
        <rFont val="Arial"/>
        <family val="2"/>
      </rPr>
      <t xml:space="preserve">Toilet and bath accessories. For example, soap dispensers, toilet paper holder, towel </t>
    </r>
    <r>
      <rPr>
        <sz val="5.5"/>
        <rFont val="Arial"/>
        <family val="2"/>
      </rPr>
      <t>dispensers, grab bars, bathroom mirrors, etc.</t>
    </r>
  </si>
  <si>
    <r>
      <rPr>
        <b/>
        <sz val="5.5"/>
        <rFont val="Arial"/>
        <family val="2"/>
      </rPr>
      <t>C103003</t>
    </r>
  </si>
  <si>
    <r>
      <rPr>
        <b/>
        <sz val="5.5"/>
        <rFont val="Arial"/>
        <family val="2"/>
      </rPr>
      <t>MARKER BOARDS &amp; TACK BOARDS</t>
    </r>
  </si>
  <si>
    <r>
      <rPr>
        <sz val="5.5"/>
        <rFont val="Arial"/>
        <family val="2"/>
      </rPr>
      <t>Each Board</t>
    </r>
  </si>
  <si>
    <r>
      <rPr>
        <sz val="5.5"/>
        <rFont val="Arial"/>
        <family val="2"/>
      </rPr>
      <t xml:space="preserve">Assemblies include all marker boards, tackboards, and fastening devices. The unit of </t>
    </r>
    <r>
      <rPr>
        <sz val="5.5"/>
        <rFont val="Arial"/>
        <family val="2"/>
      </rPr>
      <t>measure at the assembly level is each.</t>
    </r>
  </si>
  <si>
    <r>
      <rPr>
        <b/>
        <sz val="5.5"/>
        <rFont val="Arial"/>
        <family val="2"/>
      </rPr>
      <t>C103004</t>
    </r>
  </si>
  <si>
    <r>
      <rPr>
        <b/>
        <sz val="5.5"/>
        <rFont val="Arial"/>
        <family val="2"/>
      </rPr>
      <t>IDENTIFYING DEVICES</t>
    </r>
  </si>
  <si>
    <r>
      <rPr>
        <sz val="5.5"/>
        <rFont val="Arial"/>
        <family val="2"/>
      </rPr>
      <t>Number of identifying devices</t>
    </r>
  </si>
  <si>
    <r>
      <rPr>
        <sz val="5.5"/>
        <rFont val="Arial"/>
        <family val="2"/>
      </rPr>
      <t>Assemblies include all signs, plaques, traffic markers, etc.</t>
    </r>
  </si>
  <si>
    <r>
      <rPr>
        <b/>
        <sz val="5.5"/>
        <rFont val="Arial"/>
        <family val="2"/>
      </rPr>
      <t>C103005</t>
    </r>
  </si>
  <si>
    <r>
      <rPr>
        <b/>
        <sz val="5.5"/>
        <rFont val="Arial"/>
        <family val="2"/>
      </rPr>
      <t>LOCKERS</t>
    </r>
  </si>
  <si>
    <r>
      <rPr>
        <sz val="5.5"/>
        <rFont val="Arial"/>
        <family val="2"/>
      </rPr>
      <t>Number of lockers</t>
    </r>
  </si>
  <si>
    <r>
      <rPr>
        <sz val="5.5"/>
        <rFont val="Arial"/>
        <family val="2"/>
      </rPr>
      <t xml:space="preserve">Assemblies include all types of lockers, either wood or metal, single or double tier. Special </t>
    </r>
    <r>
      <rPr>
        <sz val="5.5"/>
        <rFont val="Arial"/>
        <family val="2"/>
      </rPr>
      <t>bases used for lockers would be included in this assembly.</t>
    </r>
  </si>
  <si>
    <r>
      <rPr>
        <b/>
        <sz val="5.5"/>
        <rFont val="Arial"/>
        <family val="2"/>
      </rPr>
      <t>C103006</t>
    </r>
  </si>
  <si>
    <r>
      <rPr>
        <b/>
        <sz val="5.5"/>
        <rFont val="Arial"/>
        <family val="2"/>
      </rPr>
      <t>SHELVING</t>
    </r>
  </si>
  <si>
    <r>
      <rPr>
        <sz val="5.5"/>
        <rFont val="Arial"/>
        <family val="2"/>
      </rPr>
      <t>Length of shelving</t>
    </r>
  </si>
  <si>
    <r>
      <rPr>
        <sz val="5.5"/>
        <rFont val="Arial"/>
        <family val="2"/>
      </rPr>
      <t xml:space="preserve">Assemblies include all types of shelving with brackets and all supporting materials and finish, </t>
    </r>
    <r>
      <rPr>
        <sz val="5.5"/>
        <rFont val="Arial"/>
        <family val="2"/>
      </rPr>
      <t>if required.</t>
    </r>
  </si>
  <si>
    <r>
      <rPr>
        <b/>
        <sz val="5.5"/>
        <rFont val="Arial"/>
        <family val="2"/>
      </rPr>
      <t>C103007</t>
    </r>
  </si>
  <si>
    <r>
      <rPr>
        <b/>
        <sz val="5.5"/>
        <rFont val="Arial"/>
        <family val="2"/>
      </rPr>
      <t>FIRE EXTINGUISHER CABINETS</t>
    </r>
  </si>
  <si>
    <r>
      <rPr>
        <sz val="5.5"/>
        <rFont val="Arial"/>
        <family val="2"/>
      </rPr>
      <t>Number of fire extinguisher cabinets</t>
    </r>
  </si>
  <si>
    <r>
      <rPr>
        <sz val="5.5"/>
        <rFont val="Arial"/>
        <family val="2"/>
      </rPr>
      <t xml:space="preserve">This assembly would include all types and sizes of fire extinguisher cabinets. Fire </t>
    </r>
    <r>
      <rPr>
        <sz val="5.5"/>
        <rFont val="Arial"/>
        <family val="2"/>
      </rPr>
      <t>extinguishers are not included in this assembly; they are included in D40.</t>
    </r>
  </si>
  <si>
    <r>
      <rPr>
        <b/>
        <sz val="5.5"/>
        <rFont val="Arial"/>
        <family val="2"/>
      </rPr>
      <t>C103008</t>
    </r>
  </si>
  <si>
    <r>
      <rPr>
        <b/>
        <sz val="5.5"/>
        <rFont val="Arial"/>
        <family val="2"/>
      </rPr>
      <t>COUNTERS</t>
    </r>
  </si>
  <si>
    <r>
      <rPr>
        <sz val="5.5"/>
        <rFont val="Arial"/>
        <family val="2"/>
      </rPr>
      <t>Length of counters</t>
    </r>
  </si>
  <si>
    <r>
      <rPr>
        <sz val="5.5"/>
        <rFont val="Arial"/>
        <family val="2"/>
      </rPr>
      <t xml:space="preserve">Assemblies include all counters and countertops with all necessary brackets and supporting </t>
    </r>
    <r>
      <rPr>
        <sz val="5.5"/>
        <rFont val="Arial"/>
        <family val="2"/>
      </rPr>
      <t>materials and finish, if required.</t>
    </r>
  </si>
  <si>
    <r>
      <rPr>
        <b/>
        <sz val="5.5"/>
        <rFont val="Arial"/>
        <family val="2"/>
      </rPr>
      <t>C103009</t>
    </r>
  </si>
  <si>
    <r>
      <rPr>
        <b/>
        <sz val="5.5"/>
        <rFont val="Arial"/>
        <family val="2"/>
      </rPr>
      <t>CABINETS</t>
    </r>
  </si>
  <si>
    <r>
      <rPr>
        <sz val="5.5"/>
        <rFont val="Arial"/>
        <family val="2"/>
      </rPr>
      <t>Length of cabinets</t>
    </r>
  </si>
  <si>
    <r>
      <rPr>
        <sz val="5.5"/>
        <rFont val="Arial"/>
        <family val="2"/>
      </rPr>
      <t xml:space="preserve">This assembly includes all cabinetry and millwork items with associated accessories and </t>
    </r>
    <r>
      <rPr>
        <sz val="5.5"/>
        <rFont val="Arial"/>
        <family val="2"/>
      </rPr>
      <t xml:space="preserve">anchoring devices. Cabinet finishes are included in this assembly. Metal cabinets and special </t>
    </r>
    <r>
      <rPr>
        <sz val="5.5"/>
        <rFont val="Arial"/>
        <family val="2"/>
      </rPr>
      <t>use cabinetry (medical, dental, libraries, etc.) are included in C103010 CASEWORK.</t>
    </r>
  </si>
  <si>
    <r>
      <rPr>
        <b/>
        <sz val="5.5"/>
        <rFont val="Arial"/>
        <family val="2"/>
      </rPr>
      <t>C103010</t>
    </r>
  </si>
  <si>
    <r>
      <rPr>
        <b/>
        <sz val="5.5"/>
        <rFont val="Arial"/>
        <family val="2"/>
      </rPr>
      <t>CASEWORK</t>
    </r>
  </si>
  <si>
    <r>
      <rPr>
        <sz val="5.5"/>
        <rFont val="Arial"/>
        <family val="2"/>
      </rPr>
      <t xml:space="preserve">Assemblies would include built-in premanufactured cabinetry for specialized functions such </t>
    </r>
    <r>
      <rPr>
        <sz val="5.5"/>
        <rFont val="Arial"/>
        <family val="2"/>
      </rPr>
      <t>as labs, libraries, medical and dental facilities.</t>
    </r>
  </si>
  <si>
    <r>
      <rPr>
        <b/>
        <sz val="5.5"/>
        <rFont val="Arial"/>
        <family val="2"/>
      </rPr>
      <t>C103011</t>
    </r>
  </si>
  <si>
    <r>
      <rPr>
        <b/>
        <sz val="5.5"/>
        <rFont val="Arial"/>
        <family val="2"/>
      </rPr>
      <t>CLOSETS</t>
    </r>
  </si>
  <si>
    <r>
      <rPr>
        <sz val="5.5"/>
        <rFont val="Arial"/>
        <family val="2"/>
      </rPr>
      <t>Length of closets</t>
    </r>
  </si>
  <si>
    <r>
      <rPr>
        <sz val="5.5"/>
        <rFont val="Arial"/>
        <family val="2"/>
      </rPr>
      <t xml:space="preserve">This assembly includes all built-in closets with all associated work and finishes. These </t>
    </r>
    <r>
      <rPr>
        <sz val="5.5"/>
        <rFont val="Arial"/>
        <family val="2"/>
      </rPr>
      <t>closets are millwork items or prefabricated coat closets for schools and dormitories.</t>
    </r>
  </si>
  <si>
    <r>
      <rPr>
        <b/>
        <sz val="5.5"/>
        <rFont val="Arial"/>
        <family val="2"/>
      </rPr>
      <t>C103012</t>
    </r>
  </si>
  <si>
    <r>
      <rPr>
        <b/>
        <sz val="5.5"/>
        <rFont val="Arial"/>
        <family val="2"/>
      </rPr>
      <t>FIRESTOPPING PENETRATIONS</t>
    </r>
  </si>
  <si>
    <r>
      <rPr>
        <sz val="5.5"/>
        <rFont val="Arial"/>
        <family val="2"/>
      </rPr>
      <t>Each Penetration</t>
    </r>
  </si>
  <si>
    <r>
      <rPr>
        <sz val="5.5"/>
        <rFont val="Arial"/>
        <family val="2"/>
      </rPr>
      <t>Assembly includes sleeve, caulking, and flashing.</t>
    </r>
  </si>
  <si>
    <r>
      <rPr>
        <b/>
        <sz val="5.5"/>
        <rFont val="Arial"/>
        <family val="2"/>
      </rPr>
      <t>C103013</t>
    </r>
  </si>
  <si>
    <r>
      <rPr>
        <b/>
        <sz val="5.5"/>
        <rFont val="Arial"/>
        <family val="2"/>
      </rPr>
      <t>SPRAYED FIRE-RESISTIVE MATERIALS</t>
    </r>
  </si>
  <si>
    <r>
      <rPr>
        <sz val="5.5"/>
        <rFont val="Arial"/>
        <family val="2"/>
      </rPr>
      <t>Area of coverage</t>
    </r>
  </si>
  <si>
    <r>
      <rPr>
        <sz val="5.5"/>
        <rFont val="Arial"/>
        <family val="2"/>
      </rPr>
      <t xml:space="preserve">Sprayed Fire-Resistive Materials includes materials that are applied primarily to a building's </t>
    </r>
    <r>
      <rPr>
        <sz val="5.5"/>
        <rFont val="Arial"/>
        <family val="2"/>
      </rPr>
      <t>framework (columns, beams, bracing, metal decking) to prevent structural failure.</t>
    </r>
  </si>
  <si>
    <r>
      <rPr>
        <b/>
        <sz val="5.5"/>
        <rFont val="Arial"/>
        <family val="2"/>
      </rPr>
      <t>C103014</t>
    </r>
  </si>
  <si>
    <r>
      <rPr>
        <b/>
        <sz val="5.5"/>
        <rFont val="Arial"/>
        <family val="2"/>
      </rPr>
      <t>ENTRANCE FLOOR GRILLES AND MATS</t>
    </r>
  </si>
  <si>
    <r>
      <rPr>
        <sz val="5.5"/>
        <rFont val="Arial"/>
        <family val="2"/>
      </rPr>
      <t>Area of grilles/mats</t>
    </r>
  </si>
  <si>
    <r>
      <rPr>
        <sz val="5.5"/>
        <rFont val="Arial"/>
        <family val="2"/>
      </rPr>
      <t xml:space="preserve">Assemblies include floor grilles and mats installed in a fixed arrangement at a building </t>
    </r>
    <r>
      <rPr>
        <sz val="5.5"/>
        <rFont val="Arial"/>
        <family val="2"/>
      </rPr>
      <t>entrance.</t>
    </r>
  </si>
  <si>
    <r>
      <rPr>
        <b/>
        <sz val="5.5"/>
        <rFont val="Arial"/>
        <family val="2"/>
      </rPr>
      <t>C103015</t>
    </r>
  </si>
  <si>
    <r>
      <rPr>
        <b/>
        <sz val="5.5"/>
        <rFont val="Arial"/>
        <family val="2"/>
      </rPr>
      <t>ORNAMENTAL METALWORK</t>
    </r>
  </si>
  <si>
    <r>
      <rPr>
        <sz val="5.5"/>
        <rFont val="Arial"/>
        <family val="2"/>
      </rPr>
      <t>Number of metalwork items</t>
    </r>
  </si>
  <si>
    <r>
      <rPr>
        <sz val="5.5"/>
        <rFont val="Arial"/>
        <family val="2"/>
      </rPr>
      <t xml:space="preserve">Building components made from ornamental metals. Ornamental stair handrails are included </t>
    </r>
    <r>
      <rPr>
        <sz val="5.5"/>
        <rFont val="Arial"/>
        <family val="2"/>
      </rPr>
      <t>in B1010 EXTERIOR STAIRS and C20 STAIRS.</t>
    </r>
  </si>
  <si>
    <r>
      <rPr>
        <b/>
        <sz val="5.5"/>
        <rFont val="Arial"/>
        <family val="2"/>
      </rPr>
      <t>C103090</t>
    </r>
  </si>
  <si>
    <r>
      <rPr>
        <b/>
        <sz val="5.5"/>
        <rFont val="Arial"/>
        <family val="2"/>
      </rPr>
      <t>OTHER INTERIOR SPECIALTIES</t>
    </r>
  </si>
  <si>
    <r>
      <rPr>
        <sz val="5.5"/>
        <rFont val="Arial"/>
        <family val="2"/>
      </rPr>
      <t>Number of specialty items</t>
    </r>
  </si>
  <si>
    <r>
      <rPr>
        <sz val="5.5"/>
        <rFont val="Arial"/>
        <family val="2"/>
      </rPr>
      <t>Interior specialties not described by the assembly categories listed above.</t>
    </r>
  </si>
  <si>
    <r>
      <rPr>
        <b/>
        <sz val="7.5"/>
        <rFont val="Arial"/>
        <family val="2"/>
      </rPr>
      <t>C20 STAIRS</t>
    </r>
  </si>
  <si>
    <r>
      <rPr>
        <sz val="5.5"/>
        <rFont val="Arial"/>
        <family val="2"/>
      </rPr>
      <t>Number of flights</t>
    </r>
  </si>
  <si>
    <r>
      <rPr>
        <sz val="5.5"/>
        <rFont val="Arial"/>
        <family val="2"/>
      </rPr>
      <t>FLT</t>
    </r>
  </si>
  <si>
    <r>
      <rPr>
        <sz val="5.5"/>
        <rFont val="Arial"/>
        <family val="2"/>
      </rPr>
      <t>Work includes all stair construction.</t>
    </r>
  </si>
  <si>
    <r>
      <rPr>
        <b/>
        <sz val="6.5"/>
        <rFont val="Arial"/>
        <family val="2"/>
      </rPr>
      <t>C2010</t>
    </r>
  </si>
  <si>
    <r>
      <rPr>
        <b/>
        <sz val="6.5"/>
        <rFont val="Arial"/>
        <family val="2"/>
      </rPr>
      <t>STAIR CONSTRUCTION</t>
    </r>
  </si>
  <si>
    <r>
      <rPr>
        <sz val="5.5"/>
        <rFont val="Arial"/>
        <family val="2"/>
      </rPr>
      <t xml:space="preserve">All work items located within the building footprint. A flight of stairs is considered to be all the </t>
    </r>
    <r>
      <rPr>
        <sz val="5.5"/>
        <rFont val="Arial"/>
        <family val="2"/>
      </rPr>
      <t>treads and risers with landings required to travel from one floor to the next.</t>
    </r>
  </si>
  <si>
    <r>
      <rPr>
        <b/>
        <sz val="5.5"/>
        <rFont val="Arial"/>
        <family val="2"/>
      </rPr>
      <t>C201001</t>
    </r>
  </si>
  <si>
    <r>
      <rPr>
        <b/>
        <sz val="5.5"/>
        <rFont val="Arial"/>
        <family val="2"/>
      </rPr>
      <t>INTERIOR AND EXTERIOR STAIRS</t>
    </r>
  </si>
  <si>
    <r>
      <rPr>
        <sz val="5.5"/>
        <rFont val="Arial"/>
        <family val="2"/>
      </rPr>
      <t xml:space="preserve">All stair work items associated with non-fire escape stairs. The stairs can be either interior </t>
    </r>
    <r>
      <rPr>
        <sz val="5.5"/>
        <rFont val="Arial"/>
        <family val="2"/>
      </rPr>
      <t xml:space="preserve">stairs or stairs exposed to the weather. Exterior stairs are exposed to the outside and do not </t>
    </r>
    <r>
      <rPr>
        <sz val="5.5"/>
        <rFont val="Arial"/>
        <family val="2"/>
      </rPr>
      <t xml:space="preserve">typically require HVAC. A flight of stairs is considered to be all the treads and risers with </t>
    </r>
    <r>
      <rPr>
        <sz val="5.5"/>
        <rFont val="Arial"/>
        <family val="2"/>
      </rPr>
      <t>landings required to travel from one floor to the next.</t>
    </r>
  </si>
  <si>
    <r>
      <rPr>
        <b/>
        <sz val="5.5"/>
        <rFont val="Arial"/>
        <family val="2"/>
      </rPr>
      <t>C201002</t>
    </r>
  </si>
  <si>
    <r>
      <rPr>
        <b/>
        <sz val="5.5"/>
        <rFont val="Arial"/>
        <family val="2"/>
      </rPr>
      <t>FIRE ESCAPE STAIRS</t>
    </r>
  </si>
  <si>
    <r>
      <rPr>
        <sz val="5.5"/>
        <rFont val="Arial"/>
        <family val="2"/>
      </rPr>
      <t xml:space="preserve">Assemblies include exterior stairs which are used for emergency egress. These stairs are </t>
    </r>
    <r>
      <rPr>
        <sz val="5.5"/>
        <rFont val="Arial"/>
        <family val="2"/>
      </rPr>
      <t xml:space="preserve">exposed to the weather. Handrails, finishes and associated work items are included in this </t>
    </r>
    <r>
      <rPr>
        <sz val="5.5"/>
        <rFont val="Arial"/>
        <family val="2"/>
      </rPr>
      <t>assembly.</t>
    </r>
  </si>
  <si>
    <r>
      <rPr>
        <b/>
        <sz val="5.5"/>
        <rFont val="Arial"/>
        <family val="2"/>
      </rPr>
      <t>C201090</t>
    </r>
  </si>
  <si>
    <r>
      <rPr>
        <b/>
        <sz val="5.5"/>
        <rFont val="Arial"/>
        <family val="2"/>
      </rPr>
      <t>STAIR HANDRAILS, GUARDRAILS AND ACCESSORIE</t>
    </r>
  </si>
  <si>
    <r>
      <rPr>
        <sz val="5.5"/>
        <rFont val="Arial"/>
        <family val="2"/>
      </rPr>
      <t>Stair handrails, guardrails, and cast-in-place nosings for interior and exterior stairs.</t>
    </r>
  </si>
  <si>
    <r>
      <rPr>
        <b/>
        <sz val="7.5"/>
        <rFont val="Arial"/>
        <family val="2"/>
      </rPr>
      <t>C30 INTERIOR FINISHES</t>
    </r>
  </si>
  <si>
    <r>
      <rPr>
        <sz val="5.5"/>
        <rFont val="Arial"/>
        <family val="2"/>
      </rPr>
      <t>Area of finishing</t>
    </r>
  </si>
  <si>
    <r>
      <rPr>
        <sz val="5.5"/>
        <rFont val="Arial"/>
        <family val="2"/>
      </rPr>
      <t>Includes wall finishes, floor finishes, and ceiling finishes.</t>
    </r>
  </si>
  <si>
    <r>
      <rPr>
        <b/>
        <sz val="6.5"/>
        <rFont val="Arial"/>
        <family val="2"/>
      </rPr>
      <t>C3010</t>
    </r>
  </si>
  <si>
    <r>
      <rPr>
        <b/>
        <sz val="6.5"/>
        <rFont val="Arial"/>
        <family val="2"/>
      </rPr>
      <t>WALL FINISHES</t>
    </r>
  </si>
  <si>
    <r>
      <rPr>
        <sz val="5.5"/>
        <rFont val="Arial"/>
        <family val="2"/>
      </rPr>
      <t>Area of finished walls</t>
    </r>
  </si>
  <si>
    <r>
      <rPr>
        <sz val="5.5"/>
        <rFont val="Arial"/>
        <family val="2"/>
      </rPr>
      <t>Finishes which are applied to interior wall surfaces. For coatings, refer to C3040.</t>
    </r>
  </si>
  <si>
    <r>
      <rPr>
        <b/>
        <sz val="5.5"/>
        <rFont val="Arial"/>
        <family val="2"/>
      </rPr>
      <t>C301001</t>
    </r>
  </si>
  <si>
    <r>
      <rPr>
        <b/>
        <sz val="5.5"/>
        <rFont val="Arial"/>
        <family val="2"/>
      </rPr>
      <t>CONCRETE WALL FINISHES</t>
    </r>
  </si>
  <si>
    <r>
      <rPr>
        <sz val="5.5"/>
        <rFont val="Arial"/>
        <family val="2"/>
      </rPr>
      <t xml:space="preserve">This assembly would include a concrete finish applied directly to an interior wall surface. This </t>
    </r>
    <r>
      <rPr>
        <sz val="5.5"/>
        <rFont val="Arial"/>
        <family val="2"/>
      </rPr>
      <t xml:space="preserve">assembly does not include items that directly apply to wall finishes covered elsewhere in this </t>
    </r>
    <r>
      <rPr>
        <sz val="5.5"/>
        <rFont val="Arial"/>
        <family val="2"/>
      </rPr>
      <t>subsystem.</t>
    </r>
  </si>
  <si>
    <r>
      <rPr>
        <b/>
        <sz val="5.5"/>
        <rFont val="Arial"/>
        <family val="2"/>
      </rPr>
      <t>C301002</t>
    </r>
  </si>
  <si>
    <r>
      <rPr>
        <b/>
        <sz val="5.5"/>
        <rFont val="Arial"/>
        <family val="2"/>
      </rPr>
      <t>PLASTER WALL FINISHES</t>
    </r>
  </si>
  <si>
    <r>
      <rPr>
        <sz val="5.5"/>
        <rFont val="Arial"/>
        <family val="2"/>
      </rPr>
      <t xml:space="preserve">This assembly includes plaster or stucco applied directly to an interior wall surface. Lath and </t>
    </r>
    <r>
      <rPr>
        <sz val="5.5"/>
        <rFont val="Arial"/>
        <family val="2"/>
      </rPr>
      <t xml:space="preserve">associated work would be included in this assembly. This assembly does not include items </t>
    </r>
    <r>
      <rPr>
        <sz val="5.5"/>
        <rFont val="Arial"/>
        <family val="2"/>
      </rPr>
      <t>that directly apply to wall finishes covered elsewhere in this subsystem.</t>
    </r>
  </si>
  <si>
    <r>
      <rPr>
        <b/>
        <sz val="5.5"/>
        <rFont val="Arial"/>
        <family val="2"/>
      </rPr>
      <t>C301003</t>
    </r>
  </si>
  <si>
    <r>
      <rPr>
        <b/>
        <sz val="5.5"/>
        <rFont val="Arial"/>
        <family val="2"/>
      </rPr>
      <t>GYPSUM WALLBOARD FINISHES</t>
    </r>
  </si>
  <si>
    <r>
      <rPr>
        <sz val="5.5"/>
        <rFont val="Arial"/>
        <family val="2"/>
      </rPr>
      <t xml:space="preserve">This assembly includes gypsum wallboard applied directly to an interior wall surface. Furring </t>
    </r>
    <r>
      <rPr>
        <sz val="5.5"/>
        <rFont val="Arial"/>
        <family val="2"/>
      </rPr>
      <t xml:space="preserve">strips or channels are included in this assembly. This assembly also includes taping, sanding, </t>
    </r>
    <r>
      <rPr>
        <sz val="5.5"/>
        <rFont val="Arial"/>
        <family val="2"/>
      </rPr>
      <t xml:space="preserve">finishing, and sheetrock accessories. This assembly does not include items that directly apply </t>
    </r>
    <r>
      <rPr>
        <sz val="5.5"/>
        <rFont val="Arial"/>
        <family val="2"/>
      </rPr>
      <t>to wall finishes covered elsewhere in this subsystem.</t>
    </r>
  </si>
  <si>
    <r>
      <rPr>
        <b/>
        <sz val="5.5"/>
        <rFont val="Arial"/>
        <family val="2"/>
      </rPr>
      <t>C301004</t>
    </r>
  </si>
  <si>
    <r>
      <rPr>
        <b/>
        <sz val="5.5"/>
        <rFont val="Arial"/>
        <family val="2"/>
      </rPr>
      <t>TILE &amp; TERRAZZO WALL FINISHES</t>
    </r>
  </si>
  <si>
    <r>
      <rPr>
        <sz val="5.5"/>
        <rFont val="Arial"/>
        <family val="2"/>
      </rPr>
      <t xml:space="preserve">This assembly includes tile and terrazzo applied directly to an interior wall surface. Each type </t>
    </r>
    <r>
      <rPr>
        <sz val="5.5"/>
        <rFont val="Arial"/>
        <family val="2"/>
      </rPr>
      <t>of tile would be a separate assembly.</t>
    </r>
  </si>
  <si>
    <r>
      <rPr>
        <b/>
        <sz val="5.5"/>
        <rFont val="Arial"/>
        <family val="2"/>
      </rPr>
      <t>C301005</t>
    </r>
  </si>
  <si>
    <r>
      <rPr>
        <b/>
        <sz val="5.5"/>
        <rFont val="Arial"/>
        <family val="2"/>
      </rPr>
      <t>WALL COVERINGS</t>
    </r>
  </si>
  <si>
    <r>
      <rPr>
        <sz val="5.5"/>
        <rFont val="Arial"/>
        <family val="2"/>
      </rPr>
      <t>Area of wall coverings</t>
    </r>
  </si>
  <si>
    <r>
      <rPr>
        <sz val="5.5"/>
        <rFont val="Arial"/>
        <family val="2"/>
      </rPr>
      <t xml:space="preserve">This assembly includes wall coverings and protective strips applied directly to an interior wall </t>
    </r>
    <r>
      <rPr>
        <sz val="5.5"/>
        <rFont val="Arial"/>
        <family val="2"/>
      </rPr>
      <t>surface.</t>
    </r>
  </si>
  <si>
    <r>
      <rPr>
        <b/>
        <sz val="5.5"/>
        <rFont val="Arial"/>
        <family val="2"/>
      </rPr>
      <t>C301006</t>
    </r>
  </si>
  <si>
    <r>
      <rPr>
        <b/>
        <sz val="5.5"/>
        <rFont val="Arial"/>
        <family val="2"/>
      </rPr>
      <t>ACOUSTICAL PANELS ADHERED TO WALLS</t>
    </r>
  </si>
  <si>
    <r>
      <rPr>
        <sz val="5.5"/>
        <rFont val="Arial"/>
        <family val="2"/>
      </rPr>
      <t>Area of acoustical tiles and panels</t>
    </r>
  </si>
  <si>
    <r>
      <rPr>
        <sz val="5.5"/>
        <rFont val="Arial"/>
        <family val="2"/>
      </rPr>
      <t xml:space="preserve">This assembly includes acoustical tiles and panels with associated work applied directly to an </t>
    </r>
    <r>
      <rPr>
        <sz val="5.5"/>
        <rFont val="Arial"/>
        <family val="2"/>
      </rPr>
      <t>interior wall surface.</t>
    </r>
  </si>
  <si>
    <r>
      <rPr>
        <b/>
        <sz val="5.5"/>
        <rFont val="Arial"/>
        <family val="2"/>
      </rPr>
      <t>C301090</t>
    </r>
  </si>
  <si>
    <r>
      <rPr>
        <b/>
        <sz val="5.5"/>
        <rFont val="Arial"/>
        <family val="2"/>
      </rPr>
      <t>OTHER WALL FINISHES</t>
    </r>
  </si>
  <si>
    <r>
      <rPr>
        <sz val="5.5"/>
        <rFont val="Arial"/>
        <family val="2"/>
      </rPr>
      <t xml:space="preserve">Assemblies include finishes to wall types not included above. These include, but are not </t>
    </r>
    <r>
      <rPr>
        <sz val="5.5"/>
        <rFont val="Arial"/>
        <family val="2"/>
      </rPr>
      <t>limited to, different types of shielding and the work and materials associated with each.</t>
    </r>
  </si>
  <si>
    <r>
      <rPr>
        <b/>
        <sz val="6.5"/>
        <rFont val="Arial"/>
        <family val="2"/>
      </rPr>
      <t>C3020</t>
    </r>
  </si>
  <si>
    <r>
      <rPr>
        <b/>
        <sz val="6.5"/>
        <rFont val="Arial"/>
        <family val="2"/>
      </rPr>
      <t>FLOOR FINISHES</t>
    </r>
  </si>
  <si>
    <r>
      <rPr>
        <sz val="5.5"/>
        <rFont val="Arial"/>
        <family val="2"/>
      </rPr>
      <t>Area of finished floors</t>
    </r>
  </si>
  <si>
    <r>
      <rPr>
        <sz val="5.5"/>
        <rFont val="Arial"/>
        <family val="2"/>
      </rPr>
      <t>All flooring and floor finishes applied to interior floors. For coatings refer to C3040.</t>
    </r>
  </si>
  <si>
    <r>
      <rPr>
        <b/>
        <sz val="5.5"/>
        <rFont val="Arial"/>
        <family val="2"/>
      </rPr>
      <t>C302001</t>
    </r>
  </si>
  <si>
    <r>
      <rPr>
        <b/>
        <sz val="5.5"/>
        <rFont val="Arial"/>
        <family val="2"/>
      </rPr>
      <t>TILE FLOOR FINISHES</t>
    </r>
  </si>
  <si>
    <r>
      <rPr>
        <sz val="5.5"/>
        <rFont val="Arial"/>
        <family val="2"/>
      </rPr>
      <t>Area of tile floors</t>
    </r>
  </si>
  <si>
    <r>
      <rPr>
        <sz val="5.5"/>
        <rFont val="Arial"/>
        <family val="2"/>
      </rPr>
      <t>Assemblies include ceramic, quarry, and other non-resilient tile floors.</t>
    </r>
  </si>
  <si>
    <r>
      <rPr>
        <b/>
        <sz val="5.5"/>
        <rFont val="Arial"/>
        <family val="2"/>
      </rPr>
      <t>C302002</t>
    </r>
  </si>
  <si>
    <r>
      <rPr>
        <b/>
        <sz val="5.5"/>
        <rFont val="Arial"/>
        <family val="2"/>
      </rPr>
      <t>TERRAZZO FLOOR FINISHES</t>
    </r>
  </si>
  <si>
    <r>
      <rPr>
        <sz val="5.5"/>
        <rFont val="Arial"/>
        <family val="2"/>
      </rPr>
      <t>Area of terrazzo floors</t>
    </r>
  </si>
  <si>
    <r>
      <rPr>
        <sz val="5.5"/>
        <rFont val="Arial"/>
        <family val="2"/>
      </rPr>
      <t>Assemblies include terrazzo floors.</t>
    </r>
  </si>
  <si>
    <r>
      <rPr>
        <b/>
        <sz val="5.5"/>
        <rFont val="Arial"/>
        <family val="2"/>
      </rPr>
      <t>C302003</t>
    </r>
  </si>
  <si>
    <r>
      <rPr>
        <b/>
        <sz val="5.5"/>
        <rFont val="Arial"/>
        <family val="2"/>
      </rPr>
      <t>WOOD FLOORING</t>
    </r>
  </si>
  <si>
    <r>
      <rPr>
        <sz val="5.5"/>
        <rFont val="Arial"/>
        <family val="2"/>
      </rPr>
      <t>Area of wood floors</t>
    </r>
  </si>
  <si>
    <r>
      <rPr>
        <sz val="5.5"/>
        <rFont val="Arial"/>
        <family val="2"/>
      </rPr>
      <t>Assemblies include wood floors.</t>
    </r>
  </si>
  <si>
    <r>
      <rPr>
        <b/>
        <sz val="5.5"/>
        <rFont val="Arial"/>
        <family val="2"/>
      </rPr>
      <t>C302004</t>
    </r>
  </si>
  <si>
    <r>
      <rPr>
        <b/>
        <sz val="5.5"/>
        <rFont val="Arial"/>
        <family val="2"/>
      </rPr>
      <t>RESILIENT FLOOR FINISHES</t>
    </r>
  </si>
  <si>
    <r>
      <rPr>
        <sz val="5.5"/>
        <rFont val="Arial"/>
        <family val="2"/>
      </rPr>
      <t>Area of resilient floors</t>
    </r>
  </si>
  <si>
    <r>
      <rPr>
        <sz val="5.5"/>
        <rFont val="Arial"/>
        <family val="2"/>
      </rPr>
      <t>Assemblies include resilient floors.</t>
    </r>
  </si>
  <si>
    <r>
      <rPr>
        <b/>
        <sz val="5.5"/>
        <rFont val="Arial"/>
        <family val="2"/>
      </rPr>
      <t>C302005</t>
    </r>
  </si>
  <si>
    <r>
      <rPr>
        <b/>
        <sz val="5.5"/>
        <rFont val="Arial"/>
        <family val="2"/>
      </rPr>
      <t>CARPETING</t>
    </r>
  </si>
  <si>
    <r>
      <rPr>
        <sz val="5.5"/>
        <rFont val="Arial"/>
        <family val="2"/>
      </rPr>
      <t>Area of carpeting</t>
    </r>
  </si>
  <si>
    <r>
      <rPr>
        <b/>
        <sz val="5.5"/>
        <rFont val="Arial"/>
        <family val="2"/>
      </rPr>
      <t>C302006</t>
    </r>
  </si>
  <si>
    <r>
      <rPr>
        <b/>
        <sz val="5.5"/>
        <rFont val="Arial"/>
        <family val="2"/>
      </rPr>
      <t>MASONRY &amp; STONE FLOORING</t>
    </r>
  </si>
  <si>
    <r>
      <rPr>
        <sz val="5.5"/>
        <rFont val="Arial"/>
        <family val="2"/>
      </rPr>
      <t>Area of masonry or stone flooring</t>
    </r>
  </si>
  <si>
    <r>
      <rPr>
        <sz val="5.5"/>
        <rFont val="Arial"/>
        <family val="2"/>
      </rPr>
      <t>Assemblies include masonry, concrete pavers, and stone flooring.</t>
    </r>
  </si>
  <si>
    <r>
      <rPr>
        <b/>
        <sz val="5.5"/>
        <rFont val="Arial"/>
        <family val="2"/>
      </rPr>
      <t>C302007</t>
    </r>
  </si>
  <si>
    <r>
      <rPr>
        <b/>
        <sz val="5.5"/>
        <rFont val="Arial"/>
        <family val="2"/>
      </rPr>
      <t>WALL BASE FINISHES</t>
    </r>
  </si>
  <si>
    <r>
      <rPr>
        <sz val="5.5"/>
        <rFont val="Arial"/>
        <family val="2"/>
      </rPr>
      <t>Length of wall base</t>
    </r>
  </si>
  <si>
    <r>
      <rPr>
        <sz val="5.5"/>
        <rFont val="Arial"/>
        <family val="2"/>
      </rPr>
      <t>Assemblies include wall base, consisting of various materials such as vinyl, ceramic tile, etc.</t>
    </r>
  </si>
  <si>
    <r>
      <rPr>
        <b/>
        <sz val="5.5"/>
        <rFont val="Arial"/>
        <family val="2"/>
      </rPr>
      <t>C302008</t>
    </r>
  </si>
  <si>
    <r>
      <rPr>
        <b/>
        <sz val="5.5"/>
        <rFont val="Arial"/>
        <family val="2"/>
      </rPr>
      <t>STAIR FINISHES</t>
    </r>
  </si>
  <si>
    <r>
      <rPr>
        <sz val="5.5"/>
        <rFont val="Arial"/>
        <family val="2"/>
      </rPr>
      <t xml:space="preserve">Includes field-applied finish materials (other than paint) to surfaces of stairs including treads, </t>
    </r>
    <r>
      <rPr>
        <sz val="5.5"/>
        <rFont val="Arial"/>
        <family val="2"/>
      </rPr>
      <t>risers and landings.</t>
    </r>
  </si>
  <si>
    <r>
      <rPr>
        <b/>
        <sz val="5.5"/>
        <rFont val="Arial"/>
        <family val="2"/>
      </rPr>
      <t>C302009</t>
    </r>
  </si>
  <si>
    <r>
      <rPr>
        <b/>
        <sz val="5.5"/>
        <rFont val="Arial"/>
        <family val="2"/>
      </rPr>
      <t>FLOOR TOPPINGS AND TRAFFIC MEMBRANES</t>
    </r>
  </si>
  <si>
    <r>
      <rPr>
        <sz val="5.5"/>
        <rFont val="Arial"/>
        <family val="2"/>
      </rPr>
      <t>Assemblies include floor toppings and membrane systems.</t>
    </r>
  </si>
  <si>
    <r>
      <rPr>
        <b/>
        <sz val="5.5"/>
        <rFont val="Arial"/>
        <family val="2"/>
      </rPr>
      <t>C302010</t>
    </r>
  </si>
  <si>
    <r>
      <rPr>
        <b/>
        <sz val="5.5"/>
        <rFont val="Arial"/>
        <family val="2"/>
      </rPr>
      <t>HARDENERS AND SEALERS</t>
    </r>
  </si>
  <si>
    <r>
      <rPr>
        <sz val="5.5"/>
        <rFont val="Arial"/>
        <family val="2"/>
      </rPr>
      <t>Assemblies include floor hardeners and sealers, typically applied on concrete floors.</t>
    </r>
  </si>
  <si>
    <r>
      <rPr>
        <b/>
        <sz val="5.5"/>
        <rFont val="Arial"/>
        <family val="2"/>
      </rPr>
      <t>C302011</t>
    </r>
  </si>
  <si>
    <r>
      <rPr>
        <b/>
        <sz val="5.5"/>
        <rFont val="Arial"/>
        <family val="2"/>
      </rPr>
      <t>RAISED ACCESS FLOORING</t>
    </r>
  </si>
  <si>
    <r>
      <rPr>
        <sz val="5.5"/>
        <rFont val="Arial"/>
        <family val="2"/>
      </rPr>
      <t>Area of special flooring</t>
    </r>
  </si>
  <si>
    <r>
      <rPr>
        <sz val="5.5"/>
        <rFont val="Arial"/>
        <family val="2"/>
      </rPr>
      <t xml:space="preserve">Assemblies include all types of raised flooring, pedestal access floors and other types of </t>
    </r>
    <r>
      <rPr>
        <sz val="5.5"/>
        <rFont val="Arial"/>
        <family val="2"/>
      </rPr>
      <t>access flooring.</t>
    </r>
  </si>
  <si>
    <r>
      <rPr>
        <b/>
        <sz val="5.5"/>
        <rFont val="Arial"/>
        <family val="2"/>
      </rPr>
      <t>C302090</t>
    </r>
  </si>
  <si>
    <r>
      <rPr>
        <b/>
        <sz val="5.5"/>
        <rFont val="Arial"/>
        <family val="2"/>
      </rPr>
      <t>OTHER FLOORING &amp; FLOOR FINISHES</t>
    </r>
  </si>
  <si>
    <r>
      <rPr>
        <sz val="5.5"/>
        <rFont val="Arial"/>
        <family val="2"/>
      </rPr>
      <t xml:space="preserve">Assemblies include floor finishes not described by the assembly categories listed above, such </t>
    </r>
    <r>
      <rPr>
        <sz val="5.5"/>
        <rFont val="Arial"/>
        <family val="2"/>
      </rPr>
      <t>as conductive, armored, etc..</t>
    </r>
  </si>
  <si>
    <r>
      <rPr>
        <b/>
        <sz val="6.5"/>
        <rFont val="Arial"/>
        <family val="2"/>
      </rPr>
      <t>C3030</t>
    </r>
  </si>
  <si>
    <r>
      <rPr>
        <b/>
        <sz val="6.5"/>
        <rFont val="Arial"/>
        <family val="2"/>
      </rPr>
      <t>CEILING FINISHES</t>
    </r>
  </si>
  <si>
    <r>
      <rPr>
        <sz val="5.5"/>
        <rFont val="Arial"/>
        <family val="2"/>
      </rPr>
      <t>Area of ceilings</t>
    </r>
  </si>
  <si>
    <r>
      <rPr>
        <sz val="5.5"/>
        <rFont val="Arial"/>
        <family val="2"/>
      </rPr>
      <t>All ceilings and ceiling finishes applied to interiors. For coatings, refer to C3040.</t>
    </r>
  </si>
  <si>
    <r>
      <rPr>
        <b/>
        <sz val="5.5"/>
        <rFont val="Arial"/>
        <family val="2"/>
      </rPr>
      <t>C303001</t>
    </r>
  </si>
  <si>
    <r>
      <rPr>
        <b/>
        <sz val="5.5"/>
        <rFont val="Arial"/>
        <family val="2"/>
      </rPr>
      <t>ACOUSTICAL CEILING TILES &amp; PANELS</t>
    </r>
  </si>
  <si>
    <r>
      <rPr>
        <sz val="5.5"/>
        <rFont val="Arial"/>
        <family val="2"/>
      </rPr>
      <t>Area of acoustical ceilings</t>
    </r>
  </si>
  <si>
    <r>
      <rPr>
        <sz val="5.5"/>
        <rFont val="Arial"/>
        <family val="2"/>
      </rPr>
      <t xml:space="preserve">Assemblies include acoustical ceiling tiles and panels. The suspension system, if required, is </t>
    </r>
    <r>
      <rPr>
        <sz val="5.5"/>
        <rFont val="Arial"/>
        <family val="2"/>
      </rPr>
      <t xml:space="preserve">in Assembly Category C303005. This assembly does not include items that directly apply to </t>
    </r>
    <r>
      <rPr>
        <sz val="5.5"/>
        <rFont val="Arial"/>
        <family val="2"/>
      </rPr>
      <t>ceiling finishes covered elsewhere in this subsystem.</t>
    </r>
  </si>
  <si>
    <r>
      <rPr>
        <b/>
        <sz val="5.5"/>
        <rFont val="Arial"/>
        <family val="2"/>
      </rPr>
      <t>C303002</t>
    </r>
  </si>
  <si>
    <r>
      <rPr>
        <b/>
        <sz val="5.5"/>
        <rFont val="Arial"/>
        <family val="2"/>
      </rPr>
      <t>GYPSUM WALLBOARD CEILING FINISHES</t>
    </r>
  </si>
  <si>
    <r>
      <rPr>
        <sz val="5.5"/>
        <rFont val="Arial"/>
        <family val="2"/>
      </rPr>
      <t>Area of gypsum ceilings</t>
    </r>
  </si>
  <si>
    <r>
      <rPr>
        <sz val="5.5"/>
        <rFont val="Arial"/>
        <family val="2"/>
      </rPr>
      <t xml:space="preserve">Assemblies include gypsum wallboard applied to interior ceilings. Furring strips or channels </t>
    </r>
    <r>
      <rPr>
        <sz val="5.5"/>
        <rFont val="Arial"/>
        <family val="2"/>
      </rPr>
      <t xml:space="preserve">are included in this assembly if they are applied directly to the ceiling surface. If the gypsum </t>
    </r>
    <r>
      <rPr>
        <sz val="5.5"/>
        <rFont val="Arial"/>
        <family val="2"/>
      </rPr>
      <t xml:space="preserve">board is applied to a suspended ceiling system, the suspended system would be in Assembly </t>
    </r>
    <r>
      <rPr>
        <sz val="5.5"/>
        <rFont val="Arial"/>
        <family val="2"/>
      </rPr>
      <t xml:space="preserve">Category C303005. This assembly does not include items that directly apply to ceiling finishes </t>
    </r>
    <r>
      <rPr>
        <sz val="5.5"/>
        <rFont val="Arial"/>
        <family val="2"/>
      </rPr>
      <t>covered elsewhere in this subsystem.</t>
    </r>
  </si>
  <si>
    <r>
      <rPr>
        <b/>
        <sz val="5.5"/>
        <rFont val="Arial"/>
        <family val="2"/>
      </rPr>
      <t>C303003</t>
    </r>
  </si>
  <si>
    <r>
      <rPr>
        <b/>
        <sz val="5.5"/>
        <rFont val="Arial"/>
        <family val="2"/>
      </rPr>
      <t>PLASTER CEILING FINISHES</t>
    </r>
  </si>
  <si>
    <r>
      <rPr>
        <sz val="5.5"/>
        <rFont val="Arial"/>
        <family val="2"/>
      </rPr>
      <t>Area of plaster ceiling finish</t>
    </r>
  </si>
  <si>
    <r>
      <rPr>
        <sz val="5.5"/>
        <rFont val="Arial"/>
        <family val="2"/>
      </rPr>
      <t xml:space="preserve">Assemblies include plaster or stucco finishes applied to interior ceilings. Lath and associated </t>
    </r>
    <r>
      <rPr>
        <sz val="5.5"/>
        <rFont val="Arial"/>
        <family val="2"/>
      </rPr>
      <t xml:space="preserve">work would apply to this assembly. This assembly does not include items that directly apply to </t>
    </r>
    <r>
      <rPr>
        <sz val="5.5"/>
        <rFont val="Arial"/>
        <family val="2"/>
      </rPr>
      <t>ceiling finishes covered elsewhere in this subsystem.</t>
    </r>
  </si>
  <si>
    <r>
      <rPr>
        <b/>
        <sz val="5.5"/>
        <rFont val="Arial"/>
        <family val="2"/>
      </rPr>
      <t>C303004</t>
    </r>
  </si>
  <si>
    <r>
      <rPr>
        <b/>
        <sz val="5.5"/>
        <rFont val="Arial"/>
        <family val="2"/>
      </rPr>
      <t>WOOD CEILINGS</t>
    </r>
  </si>
  <si>
    <r>
      <rPr>
        <sz val="5.5"/>
        <rFont val="Arial"/>
        <family val="2"/>
      </rPr>
      <t>Area of wood ceilings</t>
    </r>
  </si>
  <si>
    <r>
      <rPr>
        <sz val="5.5"/>
        <rFont val="Arial"/>
        <family val="2"/>
      </rPr>
      <t xml:space="preserve">Assemblies include wood ceilings. Different types of wood ceilings should be separated into </t>
    </r>
    <r>
      <rPr>
        <sz val="5.5"/>
        <rFont val="Arial"/>
        <family val="2"/>
      </rPr>
      <t xml:space="preserve">different assemblies. If the wood ceiling is applied to a suspended ceiling system, the </t>
    </r>
    <r>
      <rPr>
        <sz val="5.5"/>
        <rFont val="Arial"/>
        <family val="2"/>
      </rPr>
      <t xml:space="preserve">suspended system would be in Assembly Category C303005. This assembly does not include </t>
    </r>
    <r>
      <rPr>
        <sz val="5.5"/>
        <rFont val="Arial"/>
        <family val="2"/>
      </rPr>
      <t>items that directly apply to ceiling finishes covered elsewhere in this subsystem.</t>
    </r>
  </si>
  <si>
    <r>
      <rPr>
        <b/>
        <sz val="5.5"/>
        <rFont val="Arial"/>
        <family val="2"/>
      </rPr>
      <t>C303005</t>
    </r>
  </si>
  <si>
    <r>
      <rPr>
        <b/>
        <sz val="5.5"/>
        <rFont val="Arial"/>
        <family val="2"/>
      </rPr>
      <t>SUSPENSIONS SYSTEMS</t>
    </r>
  </si>
  <si>
    <r>
      <rPr>
        <sz val="5.5"/>
        <rFont val="Arial"/>
        <family val="2"/>
      </rPr>
      <t>Area of suspension system</t>
    </r>
  </si>
  <si>
    <r>
      <rPr>
        <sz val="5.5"/>
        <rFont val="Arial"/>
        <family val="2"/>
      </rPr>
      <t xml:space="preserve">This assembly includes any suspension system which is suspended or hung from the </t>
    </r>
    <r>
      <rPr>
        <sz val="5.5"/>
        <rFont val="Arial"/>
        <family val="2"/>
      </rPr>
      <t>structure for the purpose of fastening a ceiling.</t>
    </r>
  </si>
  <si>
    <r>
      <rPr>
        <b/>
        <sz val="5.5"/>
        <rFont val="Arial"/>
        <family val="2"/>
      </rPr>
      <t>C303006</t>
    </r>
  </si>
  <si>
    <r>
      <rPr>
        <b/>
        <sz val="5.5"/>
        <rFont val="Arial"/>
        <family val="2"/>
      </rPr>
      <t>METAL STRIP CEILINGS</t>
    </r>
  </si>
  <si>
    <r>
      <rPr>
        <sz val="5.5"/>
        <rFont val="Arial"/>
        <family val="2"/>
      </rPr>
      <t>Area of metal ceiling</t>
    </r>
  </si>
  <si>
    <r>
      <rPr>
        <sz val="5.5"/>
        <rFont val="Arial"/>
        <family val="2"/>
      </rPr>
      <t>Assemblies include all metal strip materials applied to ceilings.</t>
    </r>
  </si>
  <si>
    <r>
      <rPr>
        <b/>
        <sz val="5.5"/>
        <rFont val="Arial"/>
        <family val="2"/>
      </rPr>
      <t>C303090</t>
    </r>
  </si>
  <si>
    <r>
      <rPr>
        <b/>
        <sz val="5.5"/>
        <rFont val="Arial"/>
        <family val="2"/>
      </rPr>
      <t>OTHER CEILING &amp; CEILING FINISHES</t>
    </r>
  </si>
  <si>
    <r>
      <rPr>
        <sz val="5.5"/>
        <rFont val="Arial"/>
        <family val="2"/>
      </rPr>
      <t>Special ceilings and ceiling finishes not described by the assembly categories listed above.</t>
    </r>
  </si>
  <si>
    <r>
      <rPr>
        <b/>
        <sz val="6.5"/>
        <rFont val="Arial"/>
        <family val="2"/>
      </rPr>
      <t>C3040</t>
    </r>
  </si>
  <si>
    <r>
      <rPr>
        <b/>
        <sz val="6.5"/>
        <rFont val="Arial"/>
        <family val="2"/>
      </rPr>
      <t>INTERIOR COATINGS AND SPECIAL FINISHES</t>
    </r>
  </si>
  <si>
    <r>
      <rPr>
        <sz val="5.5"/>
        <rFont val="Arial"/>
        <family val="2"/>
      </rPr>
      <t>Area of interior coatings</t>
    </r>
  </si>
  <si>
    <r>
      <rPr>
        <sz val="5.5"/>
        <rFont val="Arial"/>
        <family val="2"/>
      </rPr>
      <t>This assembly includes surface preparation and application of coatings to interior surfaces.</t>
    </r>
  </si>
  <si>
    <r>
      <rPr>
        <b/>
        <sz val="5.5"/>
        <rFont val="Arial"/>
        <family val="2"/>
      </rPr>
      <t>C304001</t>
    </r>
  </si>
  <si>
    <r>
      <rPr>
        <b/>
        <sz val="5.5"/>
        <rFont val="Arial"/>
        <family val="2"/>
      </rPr>
      <t>GENERAL REQUIREMENTS</t>
    </r>
  </si>
  <si>
    <r>
      <rPr>
        <sz val="5.5"/>
        <rFont val="Arial"/>
        <family val="2"/>
      </rPr>
      <t>Area of coatings and finishes</t>
    </r>
  </si>
  <si>
    <r>
      <rPr>
        <b/>
        <sz val="5.5"/>
        <rFont val="Arial"/>
        <family val="2"/>
      </rPr>
      <t>C304002</t>
    </r>
  </si>
  <si>
    <r>
      <rPr>
        <b/>
        <sz val="5.5"/>
        <rFont val="Arial"/>
        <family val="2"/>
      </rPr>
      <t>CONCRETE FINISHES</t>
    </r>
  </si>
  <si>
    <r>
      <rPr>
        <sz val="5.5"/>
        <rFont val="Arial"/>
        <family val="2"/>
      </rPr>
      <t>Area of concrete finishes</t>
    </r>
  </si>
  <si>
    <r>
      <rPr>
        <b/>
        <sz val="5.5"/>
        <rFont val="Arial"/>
        <family val="2"/>
      </rPr>
      <t>C304003</t>
    </r>
  </si>
  <si>
    <r>
      <rPr>
        <b/>
        <sz val="5.5"/>
        <rFont val="Arial"/>
        <family val="2"/>
      </rPr>
      <t>CONCRETE MASONRY FINISHES</t>
    </r>
  </si>
  <si>
    <r>
      <rPr>
        <sz val="5.5"/>
        <rFont val="Arial"/>
        <family val="2"/>
      </rPr>
      <t>Area of concrete masonry finishes</t>
    </r>
  </si>
  <si>
    <r>
      <rPr>
        <b/>
        <sz val="5.5"/>
        <rFont val="Arial"/>
        <family val="2"/>
      </rPr>
      <t>C304004</t>
    </r>
  </si>
  <si>
    <r>
      <rPr>
        <b/>
        <sz val="5.5"/>
        <rFont val="Arial"/>
        <family val="2"/>
      </rPr>
      <t>METAL FINISHES</t>
    </r>
  </si>
  <si>
    <r>
      <rPr>
        <sz val="5.5"/>
        <rFont val="Arial"/>
        <family val="2"/>
      </rPr>
      <t>Area of metal finishes</t>
    </r>
  </si>
  <si>
    <r>
      <rPr>
        <b/>
        <sz val="5.5"/>
        <rFont val="Arial"/>
        <family val="2"/>
      </rPr>
      <t>C304005</t>
    </r>
  </si>
  <si>
    <r>
      <rPr>
        <b/>
        <sz val="5.5"/>
        <rFont val="Arial"/>
        <family val="2"/>
      </rPr>
      <t>INTERIOR WOOD FINISHES</t>
    </r>
  </si>
  <si>
    <r>
      <rPr>
        <sz val="5.5"/>
        <rFont val="Arial"/>
        <family val="2"/>
      </rPr>
      <t>Area of wood finishes</t>
    </r>
  </si>
  <si>
    <r>
      <rPr>
        <b/>
        <sz val="5.5"/>
        <rFont val="Arial"/>
        <family val="2"/>
      </rPr>
      <t>C304006</t>
    </r>
  </si>
  <si>
    <r>
      <rPr>
        <sz val="5.5"/>
        <rFont val="Arial"/>
        <family val="2"/>
      </rPr>
      <t>Area of gypsum wallboard coatings</t>
    </r>
  </si>
  <si>
    <r>
      <rPr>
        <b/>
        <sz val="5.5"/>
        <rFont val="Arial"/>
        <family val="2"/>
      </rPr>
      <t>C304007</t>
    </r>
  </si>
  <si>
    <r>
      <rPr>
        <b/>
        <sz val="5.5"/>
        <rFont val="Arial"/>
        <family val="2"/>
      </rPr>
      <t>SPECIAL COATINGS ON WALLS</t>
    </r>
  </si>
  <si>
    <r>
      <rPr>
        <sz val="5.5"/>
        <rFont val="Arial"/>
        <family val="2"/>
      </rPr>
      <t>Area of special wall coatings</t>
    </r>
  </si>
  <si>
    <r>
      <rPr>
        <b/>
        <sz val="8.5"/>
        <rFont val="Arial"/>
        <family val="2"/>
      </rPr>
      <t>D  SERVICES</t>
    </r>
  </si>
  <si>
    <r>
      <rPr>
        <sz val="5.5"/>
        <rFont val="Arial"/>
        <family val="2"/>
      </rPr>
      <t>Includes all methods of conveying, plumbing, HVAC, fire protection, and electrical.</t>
    </r>
  </si>
  <si>
    <r>
      <rPr>
        <b/>
        <sz val="7.5"/>
        <rFont val="Arial"/>
        <family val="2"/>
      </rPr>
      <t>D10 CONVEYING</t>
    </r>
  </si>
  <si>
    <r>
      <rPr>
        <sz val="5.5"/>
        <rFont val="Arial"/>
        <family val="2"/>
      </rPr>
      <t>Number of stories</t>
    </r>
  </si>
  <si>
    <r>
      <rPr>
        <sz val="5.5"/>
        <rFont val="Arial"/>
        <family val="2"/>
      </rPr>
      <t>STY</t>
    </r>
  </si>
  <si>
    <r>
      <rPr>
        <sz val="5.5"/>
        <rFont val="Arial"/>
        <family val="2"/>
      </rPr>
      <t xml:space="preserve">This system includes elevators, escalators, pneumatic tube systems, conveyors, chutes, etc. </t>
    </r>
    <r>
      <rPr>
        <sz val="5.5"/>
        <rFont val="Arial"/>
        <family val="2"/>
      </rPr>
      <t>Foundations for these systems are included in System A, Substructure.</t>
    </r>
  </si>
  <si>
    <r>
      <rPr>
        <b/>
        <sz val="6.5"/>
        <rFont val="Arial"/>
        <family val="2"/>
      </rPr>
      <t>D1010</t>
    </r>
  </si>
  <si>
    <r>
      <rPr>
        <b/>
        <sz val="6.5"/>
        <rFont val="Arial"/>
        <family val="2"/>
      </rPr>
      <t>ELEVATORS AND LIFTS</t>
    </r>
  </si>
  <si>
    <r>
      <rPr>
        <sz val="5.5"/>
        <rFont val="Arial"/>
        <family val="2"/>
      </rPr>
      <t>Number of stops</t>
    </r>
  </si>
  <si>
    <r>
      <rPr>
        <sz val="5.5"/>
        <rFont val="Arial"/>
        <family val="2"/>
      </rPr>
      <t>STP</t>
    </r>
  </si>
  <si>
    <r>
      <rPr>
        <sz val="5.5"/>
        <rFont val="Arial"/>
        <family val="2"/>
      </rPr>
      <t>Includes passenger elevators and freight elevators.</t>
    </r>
  </si>
  <si>
    <r>
      <rPr>
        <b/>
        <sz val="5.5"/>
        <rFont val="Arial"/>
        <family val="2"/>
      </rPr>
      <t>D101002</t>
    </r>
  </si>
  <si>
    <r>
      <rPr>
        <b/>
        <sz val="5.5"/>
        <rFont val="Arial"/>
        <family val="2"/>
      </rPr>
      <t>PASSENGER ELEVATORS</t>
    </r>
  </si>
  <si>
    <r>
      <rPr>
        <sz val="5.5"/>
        <rFont val="Arial"/>
        <family val="2"/>
      </rPr>
      <t>The unit measure at the assembly level is each stop.</t>
    </r>
  </si>
  <si>
    <r>
      <rPr>
        <b/>
        <sz val="5.5"/>
        <rFont val="Arial"/>
        <family val="2"/>
      </rPr>
      <t>D101003</t>
    </r>
  </si>
  <si>
    <r>
      <rPr>
        <b/>
        <sz val="5.5"/>
        <rFont val="Arial"/>
        <family val="2"/>
      </rPr>
      <t>FREIGHT ELEVATORS</t>
    </r>
  </si>
  <si>
    <t>For elevator please specify type of elevator, weight, capacity, number of elevators in addition to number of stops</t>
  </si>
  <si>
    <r>
      <rPr>
        <b/>
        <sz val="6.5"/>
        <rFont val="Arial"/>
        <family val="2"/>
      </rPr>
      <t>D1020</t>
    </r>
  </si>
  <si>
    <r>
      <rPr>
        <b/>
        <sz val="6.5"/>
        <rFont val="Arial"/>
        <family val="2"/>
      </rPr>
      <t>WEIGHT HANDLING EQUIPMENT</t>
    </r>
  </si>
  <si>
    <r>
      <rPr>
        <sz val="5.5"/>
        <rFont val="Arial"/>
        <family val="2"/>
      </rPr>
      <t>Number of items</t>
    </r>
  </si>
  <si>
    <r>
      <rPr>
        <b/>
        <sz val="6.5"/>
        <rFont val="Arial"/>
        <family val="2"/>
      </rPr>
      <t>D1090</t>
    </r>
  </si>
  <si>
    <r>
      <rPr>
        <b/>
        <sz val="6.5"/>
        <rFont val="Arial"/>
        <family val="2"/>
      </rPr>
      <t>OTHER CONVEYING SYSTEMS</t>
    </r>
  </si>
  <si>
    <r>
      <rPr>
        <sz val="5.5"/>
        <rFont val="Arial"/>
        <family val="2"/>
      </rPr>
      <t>Number of systems</t>
    </r>
  </si>
  <si>
    <r>
      <rPr>
        <b/>
        <sz val="7.5"/>
        <rFont val="Arial"/>
        <family val="2"/>
      </rPr>
      <t>D20 PLUMBING</t>
    </r>
  </si>
  <si>
    <r>
      <rPr>
        <sz val="5.5"/>
        <rFont val="Arial"/>
        <family val="2"/>
      </rPr>
      <t>Number of fixtures</t>
    </r>
  </si>
  <si>
    <r>
      <rPr>
        <sz val="5.5"/>
        <rFont val="Arial"/>
        <family val="2"/>
      </rPr>
      <t xml:space="preserve">The plumbing system's primary function is the transfer of liquids and gases. This system </t>
    </r>
    <r>
      <rPr>
        <sz val="5.5"/>
        <rFont val="Arial"/>
        <family val="2"/>
      </rPr>
      <t>includes all water supply and waste items within the building.</t>
    </r>
  </si>
  <si>
    <r>
      <rPr>
        <b/>
        <sz val="6.5"/>
        <rFont val="Arial"/>
        <family val="2"/>
      </rPr>
      <t>D2010</t>
    </r>
  </si>
  <si>
    <r>
      <rPr>
        <b/>
        <sz val="6.5"/>
        <rFont val="Arial"/>
        <family val="2"/>
      </rPr>
      <t>PLUMBING FIXTURES</t>
    </r>
  </si>
  <si>
    <t>All terminal devices on the domestic plumbing system which have water supplied to the fixture includign accessories. Hot water heaters, hose bibbs, and special equipment are not counted as a fixture.</t>
  </si>
  <si>
    <r>
      <rPr>
        <b/>
        <sz val="5.5"/>
        <rFont val="Arial"/>
        <family val="2"/>
      </rPr>
      <t>D201001</t>
    </r>
  </si>
  <si>
    <r>
      <rPr>
        <b/>
        <sz val="5.5"/>
        <rFont val="Arial"/>
        <family val="2"/>
      </rPr>
      <t>WATERCLOSETS</t>
    </r>
  </si>
  <si>
    <r>
      <rPr>
        <b/>
        <sz val="5.5"/>
        <rFont val="Arial"/>
        <family val="2"/>
      </rPr>
      <t>D201002</t>
    </r>
  </si>
  <si>
    <r>
      <rPr>
        <b/>
        <sz val="5.5"/>
        <rFont val="Arial"/>
        <family val="2"/>
      </rPr>
      <t>URINALS</t>
    </r>
  </si>
  <si>
    <r>
      <rPr>
        <b/>
        <sz val="5.5"/>
        <rFont val="Arial"/>
        <family val="2"/>
      </rPr>
      <t>D201003</t>
    </r>
  </si>
  <si>
    <r>
      <rPr>
        <b/>
        <sz val="5.5"/>
        <rFont val="Arial"/>
        <family val="2"/>
      </rPr>
      <t>LAVATORIES</t>
    </r>
  </si>
  <si>
    <r>
      <rPr>
        <b/>
        <sz val="5.5"/>
        <rFont val="Arial"/>
        <family val="2"/>
      </rPr>
      <t>D201004</t>
    </r>
  </si>
  <si>
    <r>
      <rPr>
        <b/>
        <sz val="5.5"/>
        <rFont val="Arial"/>
        <family val="2"/>
      </rPr>
      <t>SINKS</t>
    </r>
  </si>
  <si>
    <r>
      <rPr>
        <b/>
        <sz val="5.5"/>
        <rFont val="Arial"/>
        <family val="2"/>
      </rPr>
      <t>D201005</t>
    </r>
  </si>
  <si>
    <r>
      <rPr>
        <b/>
        <sz val="5.5"/>
        <rFont val="Arial"/>
        <family val="2"/>
      </rPr>
      <t>DRINKING FOUNTAINS &amp; COOLERS</t>
    </r>
  </si>
  <si>
    <r>
      <rPr>
        <b/>
        <sz val="5.5"/>
        <rFont val="Arial"/>
        <family val="2"/>
      </rPr>
      <t>D201090</t>
    </r>
  </si>
  <si>
    <r>
      <rPr>
        <b/>
        <sz val="5.5"/>
        <rFont val="Arial"/>
        <family val="2"/>
      </rPr>
      <t>EMERGENCY FIXTURES</t>
    </r>
  </si>
  <si>
    <r>
      <rPr>
        <sz val="5.5"/>
        <rFont val="Arial"/>
        <family val="2"/>
      </rPr>
      <t>Emergency fixtures not described by the assembly categories listed above.</t>
    </r>
  </si>
  <si>
    <r>
      <rPr>
        <b/>
        <sz val="6.5"/>
        <rFont val="Arial"/>
        <family val="2"/>
      </rPr>
      <t>D2020</t>
    </r>
  </si>
  <si>
    <r>
      <rPr>
        <b/>
        <sz val="6.5"/>
        <rFont val="Arial"/>
        <family val="2"/>
      </rPr>
      <t>DOMESTIC WATER DISTRIBUTION</t>
    </r>
  </si>
  <si>
    <r>
      <rPr>
        <sz val="5.5"/>
        <rFont val="Arial"/>
        <family val="2"/>
      </rPr>
      <t xml:space="preserve">This system provides for human health and comfort. The water supply needed is determined </t>
    </r>
    <r>
      <rPr>
        <sz val="5.5"/>
        <rFont val="Arial"/>
        <family val="2"/>
      </rPr>
      <t xml:space="preserve">by the number of fixtures attached. Hot water heaters, hose bibbs, and special equipment are </t>
    </r>
    <r>
      <rPr>
        <sz val="5.5"/>
        <rFont val="Arial"/>
        <family val="2"/>
      </rPr>
      <t>not counted as a fixture.</t>
    </r>
  </si>
  <si>
    <r>
      <rPr>
        <b/>
        <sz val="5.5"/>
        <rFont val="Arial"/>
        <family val="2"/>
      </rPr>
      <t>D202001</t>
    </r>
  </si>
  <si>
    <r>
      <rPr>
        <b/>
        <sz val="5.5"/>
        <rFont val="Arial"/>
        <family val="2"/>
      </rPr>
      <t>PIPES &amp; FITTINGS</t>
    </r>
  </si>
  <si>
    <r>
      <rPr>
        <sz val="5.5"/>
        <rFont val="Arial"/>
        <family val="2"/>
      </rPr>
      <t xml:space="preserve">Assemblies include all pipe, fittings, and associated work with regard to domestic water </t>
    </r>
    <r>
      <rPr>
        <sz val="5.5"/>
        <rFont val="Arial"/>
        <family val="2"/>
      </rPr>
      <t>supply. The unit of measure at the assembly level is number of fixtures.</t>
    </r>
  </si>
  <si>
    <r>
      <rPr>
        <b/>
        <sz val="5.5"/>
        <rFont val="Arial"/>
        <family val="2"/>
      </rPr>
      <t>D202002</t>
    </r>
  </si>
  <si>
    <r>
      <rPr>
        <b/>
        <sz val="5.5"/>
        <rFont val="Arial"/>
        <family val="2"/>
      </rPr>
      <t>VALVES &amp; HYDRANTS</t>
    </r>
  </si>
  <si>
    <r>
      <rPr>
        <sz val="5.5"/>
        <rFont val="Arial"/>
        <family val="2"/>
      </rPr>
      <t>Number of valves and hydrants</t>
    </r>
  </si>
  <si>
    <r>
      <rPr>
        <sz val="5.5"/>
        <rFont val="Arial"/>
        <family val="2"/>
      </rPr>
      <t xml:space="preserve">Assemblies include all valves and hydrants. Hose bibbs are included in this assembly. The </t>
    </r>
    <r>
      <rPr>
        <sz val="5.5"/>
        <rFont val="Arial"/>
        <family val="2"/>
      </rPr>
      <t>unit of measure at the assembly level is number of valves and hydrants.</t>
    </r>
  </si>
  <si>
    <r>
      <rPr>
        <b/>
        <sz val="5.5"/>
        <rFont val="Arial"/>
        <family val="2"/>
      </rPr>
      <t>D202003</t>
    </r>
  </si>
  <si>
    <r>
      <rPr>
        <b/>
        <sz val="5.5"/>
        <rFont val="Arial"/>
        <family val="2"/>
      </rPr>
      <t>DOMESTIC WATER EQUIPMENT</t>
    </r>
  </si>
  <si>
    <r>
      <rPr>
        <sz val="5.5"/>
        <rFont val="Arial"/>
        <family val="2"/>
      </rPr>
      <t xml:space="preserve">This assembly includes equipment associated with the domestic water supply, including </t>
    </r>
    <r>
      <rPr>
        <sz val="5.5"/>
        <rFont val="Arial"/>
        <family val="2"/>
      </rPr>
      <t xml:space="preserve">fittings, and specialties required for hook-up. Assemblies include hot water heaters, water </t>
    </r>
    <r>
      <rPr>
        <sz val="5.5"/>
        <rFont val="Arial"/>
        <family val="2"/>
      </rPr>
      <t xml:space="preserve">treatment plant, i.e., water softeners, filters, distillers, etc.; pumps directly associated with </t>
    </r>
    <r>
      <rPr>
        <sz val="5.5"/>
        <rFont val="Arial"/>
        <family val="2"/>
      </rPr>
      <t xml:space="preserve">domestic water supply; and tanks for the potable hot or cold water system. The unit of </t>
    </r>
    <r>
      <rPr>
        <sz val="5.5"/>
        <rFont val="Arial"/>
        <family val="2"/>
      </rPr>
      <t>measure at the assembly level is pieces of equipment.</t>
    </r>
  </si>
  <si>
    <r>
      <rPr>
        <b/>
        <sz val="5.5"/>
        <rFont val="Arial"/>
        <family val="2"/>
      </rPr>
      <t>D202004</t>
    </r>
  </si>
  <si>
    <r>
      <rPr>
        <b/>
        <sz val="5.5"/>
        <rFont val="Arial"/>
        <family val="2"/>
      </rPr>
      <t>INSULATION &amp; IDENTIFICATION</t>
    </r>
  </si>
  <si>
    <r>
      <rPr>
        <sz val="5.5"/>
        <rFont val="Arial"/>
        <family val="2"/>
      </rPr>
      <t xml:space="preserve">Assemblies include insulation used in association with domestic water supply. The unit of </t>
    </r>
    <r>
      <rPr>
        <sz val="5.5"/>
        <rFont val="Arial"/>
        <family val="2"/>
      </rPr>
      <t>measure at the assembly level is number of fixtures.</t>
    </r>
  </si>
  <si>
    <r>
      <rPr>
        <b/>
        <sz val="5.5"/>
        <rFont val="Arial"/>
        <family val="2"/>
      </rPr>
      <t>D202005</t>
    </r>
  </si>
  <si>
    <r>
      <rPr>
        <b/>
        <sz val="5.5"/>
        <rFont val="Arial"/>
        <family val="2"/>
      </rPr>
      <t>SPECIALTIES</t>
    </r>
  </si>
  <si>
    <r>
      <rPr>
        <sz val="5.5"/>
        <rFont val="Arial"/>
        <family val="2"/>
      </rPr>
      <t>Pieces of equipment</t>
    </r>
  </si>
  <si>
    <r>
      <rPr>
        <sz val="5.5"/>
        <rFont val="Arial"/>
        <family val="2"/>
      </rPr>
      <t xml:space="preserve">Any other special items associated with domestic water supply. All associated work items, </t>
    </r>
    <r>
      <rPr>
        <sz val="5.5"/>
        <rFont val="Arial"/>
        <family val="2"/>
      </rPr>
      <t xml:space="preserve">including pipes, fittings, valves, insulation, and hook-up should be included in this assembly. </t>
    </r>
    <r>
      <rPr>
        <sz val="5.5"/>
        <rFont val="Arial"/>
        <family val="2"/>
      </rPr>
      <t>The unit of measure at the assembly level is pieces of special equipment.</t>
    </r>
  </si>
  <si>
    <r>
      <rPr>
        <b/>
        <sz val="5.5"/>
        <rFont val="Arial"/>
        <family val="2"/>
      </rPr>
      <t>D202090</t>
    </r>
  </si>
  <si>
    <r>
      <rPr>
        <b/>
        <sz val="5.5"/>
        <rFont val="Arial"/>
        <family val="2"/>
      </rPr>
      <t>OTHER DOMESTIC WATER SUPPLY</t>
    </r>
  </si>
  <si>
    <r>
      <rPr>
        <sz val="5.5"/>
        <rFont val="Arial"/>
        <family val="2"/>
      </rPr>
      <t>Domestic water supply not described by the assembly categories listed above.</t>
    </r>
  </si>
  <si>
    <r>
      <rPr>
        <b/>
        <sz val="6.5"/>
        <rFont val="Arial"/>
        <family val="2"/>
      </rPr>
      <t>D2030</t>
    </r>
  </si>
  <si>
    <r>
      <rPr>
        <b/>
        <sz val="6.5"/>
        <rFont val="Arial"/>
        <family val="2"/>
      </rPr>
      <t>SANITARY WASTE</t>
    </r>
  </si>
  <si>
    <r>
      <rPr>
        <sz val="5.5"/>
        <rFont val="Arial"/>
        <family val="2"/>
      </rPr>
      <t xml:space="preserve">This system provides for human health and comfort. Fixtures include all terminal devices </t>
    </r>
    <r>
      <rPr>
        <sz val="5.5"/>
        <rFont val="Arial"/>
        <family val="2"/>
      </rPr>
      <t xml:space="preserve">which have a water supply (except water supply equipment and specialties), and also devices </t>
    </r>
    <r>
      <rPr>
        <sz val="5.5"/>
        <rFont val="Arial"/>
        <family val="2"/>
      </rPr>
      <t xml:space="preserve">that transfer fluids into the sanitary waste system that do not have a water supply. Floor </t>
    </r>
    <r>
      <rPr>
        <sz val="5.5"/>
        <rFont val="Arial"/>
        <family val="2"/>
      </rPr>
      <t>drains (not drain hubs) are included as a sanitary waste fixture.</t>
    </r>
  </si>
  <si>
    <r>
      <rPr>
        <b/>
        <sz val="5.5"/>
        <rFont val="Arial"/>
        <family val="2"/>
      </rPr>
      <t>D203001</t>
    </r>
  </si>
  <si>
    <r>
      <rPr>
        <b/>
        <sz val="5.5"/>
        <rFont val="Arial"/>
        <family val="2"/>
      </rPr>
      <t>WASTE PIPE &amp; FITTINGS</t>
    </r>
  </si>
  <si>
    <r>
      <rPr>
        <sz val="5.5"/>
        <rFont val="Arial"/>
        <family val="2"/>
      </rPr>
      <t xml:space="preserve">Assemblies include all pipe, fittings, and associated work with regard to sanitary waste pipe </t>
    </r>
    <r>
      <rPr>
        <sz val="5.5"/>
        <rFont val="Arial"/>
        <family val="2"/>
      </rPr>
      <t>and fittings. The unit of measure at the assembly level is number of fixtures.</t>
    </r>
  </si>
  <si>
    <r>
      <rPr>
        <b/>
        <sz val="5.5"/>
        <rFont val="Arial"/>
        <family val="2"/>
      </rPr>
      <t>D203002</t>
    </r>
  </si>
  <si>
    <r>
      <rPr>
        <b/>
        <sz val="5.5"/>
        <rFont val="Arial"/>
        <family val="2"/>
      </rPr>
      <t>VENT PIPE &amp; FITTINGS</t>
    </r>
  </si>
  <si>
    <r>
      <rPr>
        <sz val="5.5"/>
        <rFont val="Arial"/>
        <family val="2"/>
      </rPr>
      <t xml:space="preserve">Assemblies include all pipe, fittings, and associated work with regard to sanitary vent pipe </t>
    </r>
    <r>
      <rPr>
        <sz val="5.5"/>
        <rFont val="Arial"/>
        <family val="2"/>
      </rPr>
      <t>and fittings. The unit of measure at the assembly level is number of fixtures.</t>
    </r>
  </si>
  <si>
    <r>
      <rPr>
        <b/>
        <sz val="5.5"/>
        <rFont val="Arial"/>
        <family val="2"/>
      </rPr>
      <t>D203003</t>
    </r>
  </si>
  <si>
    <r>
      <rPr>
        <b/>
        <sz val="5.5"/>
        <rFont val="Arial"/>
        <family val="2"/>
      </rPr>
      <t>FLOOR DRAINS</t>
    </r>
  </si>
  <si>
    <r>
      <rPr>
        <sz val="5.5"/>
        <rFont val="Arial"/>
        <family val="2"/>
      </rPr>
      <t>Number of floor drains</t>
    </r>
  </si>
  <si>
    <r>
      <rPr>
        <sz val="5.5"/>
        <rFont val="Arial"/>
        <family val="2"/>
      </rPr>
      <t xml:space="preserve">Assemblies include all floor drains. Hub drains are considered to be pipe and are not included </t>
    </r>
    <r>
      <rPr>
        <sz val="5.5"/>
        <rFont val="Arial"/>
        <family val="2"/>
      </rPr>
      <t>in this category. The unit of measure at the assembly level is number of drains.</t>
    </r>
  </si>
  <si>
    <r>
      <rPr>
        <b/>
        <sz val="5.5"/>
        <rFont val="Arial"/>
        <family val="2"/>
      </rPr>
      <t>D203004</t>
    </r>
  </si>
  <si>
    <r>
      <rPr>
        <b/>
        <sz val="5.5"/>
        <rFont val="Arial"/>
        <family val="2"/>
      </rPr>
      <t>SANITARY AND VENT EQUIPMENT</t>
    </r>
  </si>
  <si>
    <r>
      <rPr>
        <sz val="5.5"/>
        <rFont val="Arial"/>
        <family val="2"/>
      </rPr>
      <t xml:space="preserve">This is equipment associated with the sanitary waste system, including fittings and specialties </t>
    </r>
    <r>
      <rPr>
        <sz val="5.5"/>
        <rFont val="Arial"/>
        <family val="2"/>
      </rPr>
      <t xml:space="preserve">required for hook-up. Assemblies include waste treatment equipment, i.e., sluice gates, </t>
    </r>
    <r>
      <rPr>
        <sz val="5.5"/>
        <rFont val="Arial"/>
        <family val="2"/>
      </rPr>
      <t xml:space="preserve">incinerators, etc.; pumps for sewage injection; and holding tanks for the domestic water </t>
    </r>
    <r>
      <rPr>
        <sz val="5.5"/>
        <rFont val="Arial"/>
        <family val="2"/>
      </rPr>
      <t>system. The unit of measure at the assembly level is pieces of equipment.</t>
    </r>
  </si>
  <si>
    <r>
      <rPr>
        <b/>
        <sz val="5.5"/>
        <rFont val="Arial"/>
        <family val="2"/>
      </rPr>
      <t>D203005</t>
    </r>
  </si>
  <si>
    <r>
      <rPr>
        <sz val="5.5"/>
        <rFont val="Arial"/>
        <family val="2"/>
      </rPr>
      <t xml:space="preserve">Assemblies include insulation used in association with sanitary waste and vent system. The </t>
    </r>
    <r>
      <rPr>
        <sz val="5.5"/>
        <rFont val="Arial"/>
        <family val="2"/>
      </rPr>
      <t>unit of measure at the assembly level is number of fixtures.</t>
    </r>
  </si>
  <si>
    <r>
      <rPr>
        <b/>
        <sz val="5.5"/>
        <rFont val="Arial"/>
        <family val="2"/>
      </rPr>
      <t>D203090</t>
    </r>
  </si>
  <si>
    <r>
      <rPr>
        <b/>
        <sz val="5.5"/>
        <rFont val="Arial"/>
        <family val="2"/>
      </rPr>
      <t>OTHER SANITARY WASTE</t>
    </r>
  </si>
  <si>
    <r>
      <rPr>
        <sz val="5.5"/>
        <rFont val="Arial"/>
        <family val="2"/>
      </rPr>
      <t>Sanitary waste and vent not described by the assembly categories listed above.</t>
    </r>
  </si>
  <si>
    <r>
      <rPr>
        <b/>
        <sz val="6.5"/>
        <rFont val="Arial"/>
        <family val="2"/>
      </rPr>
      <t>D2040</t>
    </r>
  </si>
  <si>
    <r>
      <rPr>
        <b/>
        <sz val="6.5"/>
        <rFont val="Arial"/>
        <family val="2"/>
      </rPr>
      <t>RAIN WATER DRAINAGE</t>
    </r>
  </si>
  <si>
    <r>
      <rPr>
        <sz val="5.5"/>
        <rFont val="Arial"/>
        <family val="2"/>
      </rPr>
      <t>Area of roof</t>
    </r>
  </si>
  <si>
    <r>
      <rPr>
        <sz val="5.5"/>
        <rFont val="Arial"/>
        <family val="2"/>
      </rPr>
      <t>Roof drainage system. Gutter and downspouts are not included in this subsystem.</t>
    </r>
  </si>
  <si>
    <r>
      <rPr>
        <b/>
        <sz val="5.5"/>
        <rFont val="Arial"/>
        <family val="2"/>
      </rPr>
      <t>D204001</t>
    </r>
  </si>
  <si>
    <r>
      <rPr>
        <b/>
        <sz val="5.5"/>
        <rFont val="Arial"/>
        <family val="2"/>
      </rPr>
      <t>PIPE &amp; FITTINGS</t>
    </r>
  </si>
  <si>
    <r>
      <rPr>
        <sz val="5.5"/>
        <rFont val="Arial"/>
        <family val="2"/>
      </rPr>
      <t>Length of pipe</t>
    </r>
  </si>
  <si>
    <r>
      <rPr>
        <sz val="5.5"/>
        <rFont val="Arial"/>
        <family val="2"/>
      </rPr>
      <t xml:space="preserve">Assemblies include pipe and fittings from the roof drains to the discharge points, including </t>
    </r>
    <r>
      <rPr>
        <sz val="5.5"/>
        <rFont val="Arial"/>
        <family val="2"/>
      </rPr>
      <t>supports and other associated work.</t>
    </r>
  </si>
  <si>
    <r>
      <rPr>
        <b/>
        <sz val="5.5"/>
        <rFont val="Arial"/>
        <family val="2"/>
      </rPr>
      <t>D204002</t>
    </r>
  </si>
  <si>
    <r>
      <rPr>
        <b/>
        <sz val="5.5"/>
        <rFont val="Arial"/>
        <family val="2"/>
      </rPr>
      <t>ROOF DRAINS</t>
    </r>
  </si>
  <si>
    <r>
      <rPr>
        <sz val="5.5"/>
        <rFont val="Arial"/>
        <family val="2"/>
      </rPr>
      <t>Number of roof drains</t>
    </r>
  </si>
  <si>
    <r>
      <rPr>
        <sz val="5.5"/>
        <rFont val="Arial"/>
        <family val="2"/>
      </rPr>
      <t xml:space="preserve">Assemblies include roof drains. The unit of measure at the assembly level is number of </t>
    </r>
    <r>
      <rPr>
        <sz val="5.5"/>
        <rFont val="Arial"/>
        <family val="2"/>
      </rPr>
      <t>drains.</t>
    </r>
  </si>
  <si>
    <r>
      <rPr>
        <b/>
        <sz val="5.5"/>
        <rFont val="Arial"/>
        <family val="2"/>
      </rPr>
      <t>D204003</t>
    </r>
  </si>
  <si>
    <r>
      <rPr>
        <b/>
        <sz val="5.5"/>
        <rFont val="Arial"/>
        <family val="2"/>
      </rPr>
      <t>RAINWATER DRAINAGE EQUIPMENT</t>
    </r>
  </si>
  <si>
    <r>
      <rPr>
        <sz val="5.5"/>
        <rFont val="Arial"/>
        <family val="2"/>
      </rPr>
      <t xml:space="preserve">This is equipment associated with the rain water drainage, including fittings and specialties </t>
    </r>
    <r>
      <rPr>
        <sz val="5.5"/>
        <rFont val="Arial"/>
        <family val="2"/>
      </rPr>
      <t xml:space="preserve">required for hook-up. Assemblies include pumps and other associated items for drainage of </t>
    </r>
    <r>
      <rPr>
        <sz val="5.5"/>
        <rFont val="Arial"/>
        <family val="2"/>
      </rPr>
      <t>rain water.</t>
    </r>
  </si>
  <si>
    <r>
      <rPr>
        <b/>
        <sz val="5.5"/>
        <rFont val="Arial"/>
        <family val="2"/>
      </rPr>
      <t>D204004</t>
    </r>
  </si>
  <si>
    <r>
      <rPr>
        <sz val="5.5"/>
        <rFont val="Arial"/>
        <family val="2"/>
      </rPr>
      <t>Length of pipe insulation</t>
    </r>
  </si>
  <si>
    <r>
      <rPr>
        <sz val="5.5"/>
        <rFont val="Arial"/>
        <family val="2"/>
      </rPr>
      <t>Assemblies include insulation used in association with rain water drainage system.</t>
    </r>
  </si>
  <si>
    <r>
      <rPr>
        <b/>
        <sz val="5.5"/>
        <rFont val="Arial"/>
        <family val="2"/>
      </rPr>
      <t>D204090</t>
    </r>
  </si>
  <si>
    <r>
      <rPr>
        <b/>
        <sz val="5.5"/>
        <rFont val="Arial"/>
        <family val="2"/>
      </rPr>
      <t>OTHER RAIN WATER DRAINAGE SYSTEM</t>
    </r>
  </si>
  <si>
    <r>
      <rPr>
        <sz val="5.5"/>
        <rFont val="Arial"/>
        <family val="2"/>
      </rPr>
      <t>Rain water drainage system not described by the assembly categories listed above.</t>
    </r>
  </si>
  <si>
    <r>
      <rPr>
        <b/>
        <sz val="6.5"/>
        <rFont val="Arial"/>
        <family val="2"/>
      </rPr>
      <t>D2090</t>
    </r>
  </si>
  <si>
    <r>
      <rPr>
        <b/>
        <sz val="6.5"/>
        <rFont val="Arial"/>
        <family val="2"/>
      </rPr>
      <t>OTHER PLUMBING SYSTEMS</t>
    </r>
  </si>
  <si>
    <r>
      <rPr>
        <sz val="5.5"/>
        <rFont val="Arial"/>
        <family val="2"/>
      </rPr>
      <t>Number of special fixtures, etc.</t>
    </r>
  </si>
  <si>
    <r>
      <rPr>
        <sz val="5.5"/>
        <rFont val="Arial"/>
        <family val="2"/>
      </rPr>
      <t xml:space="preserve">This subsystem includes all special plumbing systems which are not included in D2010 </t>
    </r>
    <r>
      <rPr>
        <sz val="5.5"/>
        <rFont val="Arial"/>
        <family val="2"/>
      </rPr>
      <t>through D2040.</t>
    </r>
  </si>
  <si>
    <r>
      <rPr>
        <b/>
        <sz val="5.5"/>
        <rFont val="Arial"/>
        <family val="2"/>
      </rPr>
      <t>D209001</t>
    </r>
  </si>
  <si>
    <r>
      <rPr>
        <b/>
        <sz val="5.5"/>
        <rFont val="Arial"/>
        <family val="2"/>
      </rPr>
      <t>SPECIAL PIPING SYSTEMS</t>
    </r>
  </si>
  <si>
    <r>
      <rPr>
        <sz val="5.5"/>
        <rFont val="Arial"/>
        <family val="2"/>
      </rPr>
      <t xml:space="preserve">Number of special fixtures, </t>
    </r>
    <r>
      <rPr>
        <sz val="5.5"/>
        <rFont val="Arial"/>
        <family val="2"/>
      </rPr>
      <t>interceptors, etc.</t>
    </r>
  </si>
  <si>
    <r>
      <rPr>
        <sz val="5.5"/>
        <rFont val="Arial"/>
        <family val="2"/>
      </rPr>
      <t xml:space="preserve">Assemblies include all special pipe and fittings, excluding acid waste pipe and work with </t>
    </r>
    <r>
      <rPr>
        <sz val="5.5"/>
        <rFont val="Arial"/>
        <family val="2"/>
      </rPr>
      <t xml:space="preserve">regard to special pipe. Medical gas and vacuum fittings, and associated systems piping are </t>
    </r>
    <r>
      <rPr>
        <sz val="5.5"/>
        <rFont val="Arial"/>
        <family val="2"/>
      </rPr>
      <t xml:space="preserve">included in this category. The unit of measure at the assembly level is the number of special </t>
    </r>
    <r>
      <rPr>
        <sz val="5.5"/>
        <rFont val="Arial"/>
        <family val="2"/>
      </rPr>
      <t>fixtures, interceptors, outlets, or systems.</t>
    </r>
  </si>
  <si>
    <r>
      <rPr>
        <b/>
        <sz val="5.5"/>
        <rFont val="Arial"/>
        <family val="2"/>
      </rPr>
      <t>D209002</t>
    </r>
  </si>
  <si>
    <r>
      <rPr>
        <b/>
        <sz val="5.5"/>
        <rFont val="Arial"/>
        <family val="2"/>
      </rPr>
      <t>ACID WASTE SYSTEMS</t>
    </r>
  </si>
  <si>
    <r>
      <rPr>
        <sz val="5.5"/>
        <rFont val="Arial"/>
        <family val="2"/>
      </rPr>
      <t xml:space="preserve">Assemblies include all pipe, fittings, special acid waste equipment, and other associated work </t>
    </r>
    <r>
      <rPr>
        <sz val="5.5"/>
        <rFont val="Arial"/>
        <family val="2"/>
      </rPr>
      <t xml:space="preserve">items with regard to acid waste systems. The unit of measure at the assembly level is the </t>
    </r>
    <r>
      <rPr>
        <sz val="5.5"/>
        <rFont val="Arial"/>
        <family val="2"/>
      </rPr>
      <t>number of special fixtures, interceptors, outlets, or systems.</t>
    </r>
  </si>
  <si>
    <r>
      <rPr>
        <b/>
        <sz val="5.5"/>
        <rFont val="Arial"/>
        <family val="2"/>
      </rPr>
      <t>D209003</t>
    </r>
  </si>
  <si>
    <r>
      <rPr>
        <b/>
        <sz val="5.5"/>
        <rFont val="Arial"/>
        <family val="2"/>
      </rPr>
      <t>INTERCEPTORS</t>
    </r>
  </si>
  <si>
    <r>
      <rPr>
        <sz val="5.5"/>
        <rFont val="Arial"/>
        <family val="2"/>
      </rPr>
      <t>Number of interceptors</t>
    </r>
  </si>
  <si>
    <r>
      <rPr>
        <sz val="5.5"/>
        <rFont val="Arial"/>
        <family val="2"/>
      </rPr>
      <t xml:space="preserve">Assemblies include all interceptors. The unit of measure at the assembly level is number of </t>
    </r>
    <r>
      <rPr>
        <sz val="5.5"/>
        <rFont val="Arial"/>
        <family val="2"/>
      </rPr>
      <t>interceptors.</t>
    </r>
  </si>
  <si>
    <r>
      <rPr>
        <b/>
        <sz val="5.5"/>
        <rFont val="Arial"/>
        <family val="2"/>
      </rPr>
      <t>D209005</t>
    </r>
  </si>
  <si>
    <r>
      <rPr>
        <b/>
        <sz val="5.5"/>
        <rFont val="Arial"/>
        <family val="2"/>
      </rPr>
      <t>COMPRESSED AIR SYSTEM (NON-BREATHING)</t>
    </r>
  </si>
  <si>
    <r>
      <rPr>
        <sz val="5.5"/>
        <rFont val="Arial"/>
        <family val="2"/>
      </rPr>
      <t>Pounds per square inch</t>
    </r>
  </si>
  <si>
    <r>
      <rPr>
        <sz val="5.5"/>
        <rFont val="Arial"/>
        <family val="2"/>
      </rPr>
      <t>PSI</t>
    </r>
  </si>
  <si>
    <r>
      <rPr>
        <b/>
        <sz val="5.5"/>
        <rFont val="Arial"/>
        <family val="2"/>
      </rPr>
      <t>D209090</t>
    </r>
  </si>
  <si>
    <r>
      <rPr>
        <b/>
        <sz val="5.5"/>
        <rFont val="Arial"/>
        <family val="2"/>
      </rPr>
      <t>OTHER SPECIAL PLUMBING SYSTEMS</t>
    </r>
  </si>
  <si>
    <r>
      <rPr>
        <sz val="5.5"/>
        <rFont val="Arial"/>
        <family val="2"/>
      </rPr>
      <t xml:space="preserve">This system includes special plumbing systems not described by the assembly categories </t>
    </r>
    <r>
      <rPr>
        <sz val="5.5"/>
        <rFont val="Arial"/>
        <family val="2"/>
      </rPr>
      <t>listed above, such as fountain piping systems and devices.</t>
    </r>
  </si>
  <si>
    <r>
      <rPr>
        <b/>
        <sz val="7.5"/>
        <rFont val="Arial"/>
        <family val="2"/>
      </rPr>
      <t>D30 HVAC</t>
    </r>
  </si>
  <si>
    <r>
      <rPr>
        <sz val="5.5"/>
        <rFont val="Arial"/>
        <family val="2"/>
      </rPr>
      <t>Total MBH capacity</t>
    </r>
  </si>
  <si>
    <r>
      <rPr>
        <sz val="5.5"/>
        <rFont val="Arial"/>
        <family val="2"/>
      </rPr>
      <t>MBH</t>
    </r>
  </si>
  <si>
    <r>
      <rPr>
        <sz val="5.5"/>
        <rFont val="Arial"/>
        <family val="2"/>
      </rPr>
      <t xml:space="preserve">This system includes all equipment, distribution systems, controls, and energy supply </t>
    </r>
    <r>
      <rPr>
        <sz val="5.5"/>
        <rFont val="Arial"/>
        <family val="2"/>
      </rPr>
      <t>systems required by the heating, ventilating, and air conditioning system.</t>
    </r>
  </si>
  <si>
    <r>
      <rPr>
        <b/>
        <sz val="6.5"/>
        <rFont val="Arial"/>
        <family val="2"/>
      </rPr>
      <t>D3010</t>
    </r>
  </si>
  <si>
    <r>
      <rPr>
        <b/>
        <sz val="6.5"/>
        <rFont val="Arial"/>
        <family val="2"/>
      </rPr>
      <t>ENERGY SUPPLY</t>
    </r>
  </si>
  <si>
    <r>
      <rPr>
        <sz val="5.5"/>
        <rFont val="Arial"/>
        <family val="2"/>
      </rPr>
      <t>Total power of heating system</t>
    </r>
  </si>
  <si>
    <r>
      <rPr>
        <sz val="5.5"/>
        <rFont val="Arial"/>
        <family val="2"/>
      </rPr>
      <t xml:space="preserve">The energy input to the facility (other than electrical) in the form of fuels or hot and cold water </t>
    </r>
    <r>
      <rPr>
        <sz val="5.5"/>
        <rFont val="Arial"/>
        <family val="2"/>
      </rPr>
      <t xml:space="preserve">distributed from a central base facility. Energy received from wind or solar power is included </t>
    </r>
    <r>
      <rPr>
        <sz val="5.5"/>
        <rFont val="Arial"/>
        <family val="2"/>
      </rPr>
      <t>in this subsystem.</t>
    </r>
  </si>
  <si>
    <r>
      <rPr>
        <b/>
        <sz val="5.5"/>
        <rFont val="Arial"/>
        <family val="2"/>
      </rPr>
      <t>D301001</t>
    </r>
  </si>
  <si>
    <r>
      <rPr>
        <b/>
        <sz val="5.5"/>
        <rFont val="Arial"/>
        <family val="2"/>
      </rPr>
      <t>OIL SUPPLY SYSTEM</t>
    </r>
  </si>
  <si>
    <r>
      <rPr>
        <sz val="5.5"/>
        <rFont val="Arial"/>
        <family val="2"/>
      </rPr>
      <t>Calories per gallon</t>
    </r>
  </si>
  <si>
    <r>
      <rPr>
        <sz val="5.5"/>
        <rFont val="Arial"/>
        <family val="2"/>
      </rPr>
      <t xml:space="preserve">Assemblies include storage equipment, transfer equipment, and distribution piping. The unit </t>
    </r>
    <r>
      <rPr>
        <sz val="5.5"/>
        <rFont val="Arial"/>
        <family val="2"/>
      </rPr>
      <t>of measure at the assembly level is each system.</t>
    </r>
  </si>
  <si>
    <r>
      <rPr>
        <b/>
        <sz val="5.5"/>
        <rFont val="Arial"/>
        <family val="2"/>
      </rPr>
      <t>D301002</t>
    </r>
  </si>
  <si>
    <r>
      <rPr>
        <b/>
        <sz val="5.5"/>
        <rFont val="Arial"/>
        <family val="2"/>
      </rPr>
      <t>GAS SUPPLY SYSTEM</t>
    </r>
  </si>
  <si>
    <r>
      <rPr>
        <sz val="5.5"/>
        <rFont val="Arial"/>
        <family val="2"/>
      </rPr>
      <t xml:space="preserve">This category includes both natural gas and LPG. Assemblies include metering and </t>
    </r>
    <r>
      <rPr>
        <sz val="5.5"/>
        <rFont val="Arial"/>
        <family val="2"/>
      </rPr>
      <t xml:space="preserve">regulation equipment, storage equipment, transfer equipment, and distribution piping. The </t>
    </r>
    <r>
      <rPr>
        <sz val="5.5"/>
        <rFont val="Arial"/>
        <family val="2"/>
      </rPr>
      <t>unit of measure at the assembly level is each system.</t>
    </r>
  </si>
  <si>
    <r>
      <rPr>
        <b/>
        <sz val="5.5"/>
        <rFont val="Arial"/>
        <family val="2"/>
      </rPr>
      <t>D301003</t>
    </r>
  </si>
  <si>
    <r>
      <rPr>
        <b/>
        <sz val="5.5"/>
        <rFont val="Arial"/>
        <family val="2"/>
      </rPr>
      <t>STEAM SUPPLY SYSTEM (FROM CENTRAL PLANT)</t>
    </r>
  </si>
  <si>
    <r>
      <rPr>
        <sz val="5.5"/>
        <rFont val="Arial"/>
        <family val="2"/>
      </rPr>
      <t>Power</t>
    </r>
  </si>
  <si>
    <r>
      <rPr>
        <sz val="5.5"/>
        <rFont val="Arial"/>
        <family val="2"/>
      </rPr>
      <t xml:space="preserve">Assemblies include meters, valves, heat exchangers, fittings, and specialties required for </t>
    </r>
    <r>
      <rPr>
        <sz val="5.5"/>
        <rFont val="Arial"/>
        <family val="2"/>
      </rPr>
      <t xml:space="preserve">hook-up and distribution piping, including supports, sleeves, and insulation. The unit of </t>
    </r>
    <r>
      <rPr>
        <sz val="5.5"/>
        <rFont val="Arial"/>
        <family val="2"/>
      </rPr>
      <t>measure at the assembly level is each system.</t>
    </r>
  </si>
  <si>
    <r>
      <rPr>
        <b/>
        <sz val="5.5"/>
        <rFont val="Arial"/>
        <family val="2"/>
      </rPr>
      <t>D301004</t>
    </r>
  </si>
  <si>
    <r>
      <rPr>
        <b/>
        <sz val="5.5"/>
        <rFont val="Arial"/>
        <family val="2"/>
      </rPr>
      <t>HOT WATER SUPPLY SYSTEM (FROM CENTRAL PLANT)</t>
    </r>
  </si>
  <si>
    <r>
      <rPr>
        <b/>
        <sz val="5.5"/>
        <rFont val="Arial"/>
        <family val="2"/>
      </rPr>
      <t>D301005</t>
    </r>
  </si>
  <si>
    <r>
      <rPr>
        <b/>
        <sz val="5.5"/>
        <rFont val="Arial"/>
        <family val="2"/>
      </rPr>
      <t>SOLAR ENERGY SUPPLY SYSTEMS</t>
    </r>
  </si>
  <si>
    <r>
      <rPr>
        <sz val="5.5"/>
        <rFont val="Arial"/>
        <family val="2"/>
      </rPr>
      <t xml:space="preserve">Assemblies include collector panels, heat exchangers, storage tanks, pumps, etc., including </t>
    </r>
    <r>
      <rPr>
        <sz val="5.5"/>
        <rFont val="Arial"/>
        <family val="2"/>
      </rPr>
      <t xml:space="preserve">pipe and fittings required for hook-up. The unit of measure at the assembly level is each </t>
    </r>
    <r>
      <rPr>
        <sz val="5.5"/>
        <rFont val="Arial"/>
        <family val="2"/>
      </rPr>
      <t>system.</t>
    </r>
  </si>
  <si>
    <r>
      <rPr>
        <b/>
        <sz val="5.5"/>
        <rFont val="Arial"/>
        <family val="2"/>
      </rPr>
      <t>D301006</t>
    </r>
  </si>
  <si>
    <r>
      <rPr>
        <b/>
        <sz val="5.5"/>
        <rFont val="Arial"/>
        <family val="2"/>
      </rPr>
      <t>WIND ENERGY SUPPLY SYSTEM</t>
    </r>
  </si>
  <si>
    <r>
      <rPr>
        <sz val="5.5"/>
        <rFont val="Arial"/>
        <family val="2"/>
      </rPr>
      <t xml:space="preserve">Wind is used to turn a generator which generates electricity. This energy is either stored in a </t>
    </r>
    <r>
      <rPr>
        <sz val="5.5"/>
        <rFont val="Arial"/>
        <family val="2"/>
      </rPr>
      <t xml:space="preserve">battery or used to generate hot water in an electric boiler. Assemblies would include the </t>
    </r>
    <r>
      <rPr>
        <sz val="5.5"/>
        <rFont val="Arial"/>
        <family val="2"/>
      </rPr>
      <t xml:space="preserve">required devices to make this a total electromechanical system. The unit of measure at the </t>
    </r>
    <r>
      <rPr>
        <sz val="5.5"/>
        <rFont val="Arial"/>
        <family val="2"/>
      </rPr>
      <t>assembly level is each system.</t>
    </r>
  </si>
  <si>
    <r>
      <rPr>
        <b/>
        <sz val="5.5"/>
        <rFont val="Arial"/>
        <family val="2"/>
      </rPr>
      <t>D301007</t>
    </r>
  </si>
  <si>
    <r>
      <rPr>
        <b/>
        <sz val="5.5"/>
        <rFont val="Arial"/>
        <family val="2"/>
      </rPr>
      <t>COAL SUPPLY SYSTEM</t>
    </r>
  </si>
  <si>
    <r>
      <rPr>
        <sz val="5.5"/>
        <rFont val="Arial"/>
        <family val="2"/>
      </rPr>
      <t xml:space="preserve">This category includes storage equipment, transfer equipment, processing equipment, and </t>
    </r>
    <r>
      <rPr>
        <sz val="5.5"/>
        <rFont val="Arial"/>
        <family val="2"/>
      </rPr>
      <t>distribution piping. The unit of measure at the assembly level is each system.</t>
    </r>
  </si>
  <si>
    <r>
      <rPr>
        <b/>
        <sz val="5.5"/>
        <rFont val="Arial"/>
        <family val="2"/>
      </rPr>
      <t>D301090</t>
    </r>
  </si>
  <si>
    <r>
      <rPr>
        <b/>
        <sz val="5.5"/>
        <rFont val="Arial"/>
        <family val="2"/>
      </rPr>
      <t>OTHER ENERGY SUPPLY</t>
    </r>
  </si>
  <si>
    <r>
      <rPr>
        <sz val="5.5"/>
        <rFont val="Arial"/>
        <family val="2"/>
      </rPr>
      <t>Energy supply not described by the assembly categories listed above.</t>
    </r>
  </si>
  <si>
    <r>
      <rPr>
        <b/>
        <sz val="6.5"/>
        <rFont val="Arial"/>
        <family val="2"/>
      </rPr>
      <t>D3020</t>
    </r>
  </si>
  <si>
    <r>
      <rPr>
        <b/>
        <sz val="6.5"/>
        <rFont val="Arial"/>
        <family val="2"/>
      </rPr>
      <t>HEAT GENERATING SYSTEMS</t>
    </r>
  </si>
  <si>
    <r>
      <rPr>
        <sz val="5.5"/>
        <rFont val="Arial"/>
        <family val="2"/>
      </rPr>
      <t xml:space="preserve">This subsystem includes steam, hot water, furnace, and unit heater systems. Fuels include </t>
    </r>
    <r>
      <rPr>
        <sz val="5.5"/>
        <rFont val="Arial"/>
        <family val="2"/>
      </rPr>
      <t>coal, oil, gas and electric unless otherwise noted.</t>
    </r>
  </si>
  <si>
    <r>
      <rPr>
        <b/>
        <sz val="5.5"/>
        <rFont val="Arial"/>
        <family val="2"/>
      </rPr>
      <t>D302001</t>
    </r>
  </si>
  <si>
    <r>
      <rPr>
        <b/>
        <sz val="5.5"/>
        <rFont val="Arial"/>
        <family val="2"/>
      </rPr>
      <t>BOILERS</t>
    </r>
  </si>
  <si>
    <r>
      <rPr>
        <sz val="5.5"/>
        <rFont val="Arial"/>
        <family val="2"/>
      </rPr>
      <t xml:space="preserve">Assemblies include steam or hot water boilers, expansion tanks, chemical feeders, air </t>
    </r>
    <r>
      <rPr>
        <sz val="5.5"/>
        <rFont val="Arial"/>
        <family val="2"/>
      </rPr>
      <t xml:space="preserve">separators, pumps, heat exchangers, boiler feed units, etc. This assembly would also include </t>
    </r>
    <r>
      <rPr>
        <sz val="5.5"/>
        <rFont val="Arial"/>
        <family val="2"/>
      </rPr>
      <t xml:space="preserve">fittings and specialties and the flue stack. The unit of measure at the assembly level is each </t>
    </r>
    <r>
      <rPr>
        <sz val="5.5"/>
        <rFont val="Arial"/>
        <family val="2"/>
      </rPr>
      <t>system.</t>
    </r>
  </si>
  <si>
    <r>
      <rPr>
        <b/>
        <sz val="5.5"/>
        <rFont val="Arial"/>
        <family val="2"/>
      </rPr>
      <t>D302004</t>
    </r>
  </si>
  <si>
    <r>
      <rPr>
        <b/>
        <sz val="5.5"/>
        <rFont val="Arial"/>
        <family val="2"/>
      </rPr>
      <t>AUXILIARY EQUIPMENT</t>
    </r>
  </si>
  <si>
    <r>
      <rPr>
        <sz val="5.5"/>
        <rFont val="Arial"/>
        <family val="2"/>
      </rPr>
      <t xml:space="preserve">Assemblies would include any other equipment associated with heat generating systems. The </t>
    </r>
    <r>
      <rPr>
        <sz val="5.5"/>
        <rFont val="Arial"/>
        <family val="2"/>
      </rPr>
      <t>unit of measure at the assembly level is each.</t>
    </r>
  </si>
  <si>
    <r>
      <rPr>
        <b/>
        <sz val="5.5"/>
        <rFont val="Arial"/>
        <family val="2"/>
      </rPr>
      <t>D302005</t>
    </r>
  </si>
  <si>
    <r>
      <rPr>
        <b/>
        <sz val="5.5"/>
        <rFont val="Arial"/>
        <family val="2"/>
      </rPr>
      <t>EQUIPMENT THERMAL INSULATION</t>
    </r>
  </si>
  <si>
    <r>
      <rPr>
        <sz val="5.5"/>
        <rFont val="Arial"/>
        <family val="2"/>
      </rPr>
      <t xml:space="preserve">Assemblies would include insulation of any component in this subsystem. The unit of </t>
    </r>
    <r>
      <rPr>
        <sz val="5.5"/>
        <rFont val="Arial"/>
        <family val="2"/>
      </rPr>
      <t>measure at the assembly level is each.</t>
    </r>
  </si>
  <si>
    <r>
      <rPr>
        <b/>
        <sz val="5.5"/>
        <rFont val="Arial"/>
        <family val="2"/>
      </rPr>
      <t>D302090</t>
    </r>
  </si>
  <si>
    <r>
      <rPr>
        <b/>
        <sz val="5.5"/>
        <rFont val="Arial"/>
        <family val="2"/>
      </rPr>
      <t>OTHER HEAT GENERATING SYSTEMS</t>
    </r>
  </si>
  <si>
    <r>
      <rPr>
        <sz val="5.5"/>
        <rFont val="Arial"/>
        <family val="2"/>
      </rPr>
      <t>Heat generating systems not described in the assembly categories listed above.</t>
    </r>
  </si>
  <si>
    <r>
      <rPr>
        <b/>
        <sz val="6.5"/>
        <rFont val="Arial"/>
        <family val="2"/>
      </rPr>
      <t>D3030</t>
    </r>
  </si>
  <si>
    <r>
      <rPr>
        <b/>
        <sz val="6.5"/>
        <rFont val="Arial"/>
        <family val="2"/>
      </rPr>
      <t>COOLING GENERATING SYSTEMS</t>
    </r>
  </si>
  <si>
    <r>
      <rPr>
        <sz val="5.5"/>
        <rFont val="Arial"/>
        <family val="2"/>
      </rPr>
      <t>Total power of cooling capacity</t>
    </r>
  </si>
  <si>
    <r>
      <rPr>
        <sz val="5.5"/>
        <rFont val="Arial"/>
        <family val="2"/>
      </rPr>
      <t>TON</t>
    </r>
  </si>
  <si>
    <r>
      <rPr>
        <sz val="5.5"/>
        <rFont val="Arial"/>
        <family val="2"/>
      </rPr>
      <t xml:space="preserve">Cooling generating equipment of the absorption, centrifugal, reciprocating, and direct </t>
    </r>
    <r>
      <rPr>
        <sz val="5.5"/>
        <rFont val="Arial"/>
        <family val="2"/>
      </rPr>
      <t>expansion types.</t>
    </r>
  </si>
  <si>
    <r>
      <rPr>
        <b/>
        <sz val="5.5"/>
        <rFont val="Arial"/>
        <family val="2"/>
      </rPr>
      <t>D303001</t>
    </r>
  </si>
  <si>
    <r>
      <rPr>
        <b/>
        <sz val="5.5"/>
        <rFont val="Arial"/>
        <family val="2"/>
      </rPr>
      <t>CHILLED WATER SYSTEMS</t>
    </r>
  </si>
  <si>
    <r>
      <rPr>
        <sz val="5.5"/>
        <rFont val="Arial"/>
        <family val="2"/>
      </rPr>
      <t xml:space="preserve">Assemblies include condensers, compressors, chillers, pumps, cooling towers, etc., including </t>
    </r>
    <r>
      <rPr>
        <sz val="5.5"/>
        <rFont val="Arial"/>
        <family val="2"/>
      </rPr>
      <t xml:space="preserve">fittings and specialties required for hook-up. The unit of measure at the assembly level is </t>
    </r>
    <r>
      <rPr>
        <sz val="5.5"/>
        <rFont val="Arial"/>
        <family val="2"/>
      </rPr>
      <t>each.</t>
    </r>
  </si>
  <si>
    <r>
      <rPr>
        <b/>
        <sz val="5.5"/>
        <rFont val="Arial"/>
        <family val="2"/>
      </rPr>
      <t>D303002</t>
    </r>
  </si>
  <si>
    <r>
      <rPr>
        <b/>
        <sz val="5.5"/>
        <rFont val="Arial"/>
        <family val="2"/>
      </rPr>
      <t>DIRECT EXPANSION SYSTEMS</t>
    </r>
  </si>
  <si>
    <r>
      <rPr>
        <sz val="5.5"/>
        <rFont val="Arial"/>
        <family val="2"/>
      </rPr>
      <t xml:space="preserve">Assemblies include condensers, compressors, heat pumps, and refrigerant piping. The unit of </t>
    </r>
    <r>
      <rPr>
        <sz val="5.5"/>
        <rFont val="Arial"/>
        <family val="2"/>
      </rPr>
      <t>measure at the assembly level is each.</t>
    </r>
  </si>
  <si>
    <r>
      <rPr>
        <b/>
        <sz val="5.5"/>
        <rFont val="Arial"/>
        <family val="2"/>
      </rPr>
      <t>D303090</t>
    </r>
  </si>
  <si>
    <r>
      <rPr>
        <b/>
        <sz val="5.5"/>
        <rFont val="Arial"/>
        <family val="2"/>
      </rPr>
      <t>OTHER COOLING GENERATING SYSTEMS</t>
    </r>
  </si>
  <si>
    <r>
      <rPr>
        <sz val="5.5"/>
        <rFont val="Arial"/>
        <family val="2"/>
      </rPr>
      <t>Cooling generating systems not described by the assembly categories listed above.</t>
    </r>
  </si>
  <si>
    <r>
      <rPr>
        <b/>
        <sz val="6.5"/>
        <rFont val="Arial"/>
        <family val="2"/>
      </rPr>
      <t>D3040</t>
    </r>
  </si>
  <si>
    <r>
      <rPr>
        <b/>
        <sz val="6.5"/>
        <rFont val="Arial"/>
        <family val="2"/>
      </rPr>
      <t>DISTRIBUTION SYSTEMS</t>
    </r>
  </si>
  <si>
    <r>
      <rPr>
        <sz val="5.5"/>
        <rFont val="Arial"/>
        <family val="2"/>
      </rPr>
      <t xml:space="preserve">This includes systems that distribute heated and cooled air, ventilating and exhaust air, hot </t>
    </r>
    <r>
      <rPr>
        <sz val="5.5"/>
        <rFont val="Arial"/>
        <family val="2"/>
      </rPr>
      <t>and chilled water, steam, and glycol heating.</t>
    </r>
  </si>
  <si>
    <r>
      <rPr>
        <b/>
        <sz val="5.5"/>
        <rFont val="Arial"/>
        <family val="2"/>
      </rPr>
      <t>D304001</t>
    </r>
  </si>
  <si>
    <r>
      <rPr>
        <b/>
        <sz val="5.5"/>
        <rFont val="Arial"/>
        <family val="2"/>
      </rPr>
      <t>AIR DISTRIBUTION, HEATING &amp; COOLING</t>
    </r>
  </si>
  <si>
    <r>
      <rPr>
        <sz val="5.5"/>
        <rFont val="Arial"/>
        <family val="2"/>
      </rPr>
      <t>Volume of air flow</t>
    </r>
  </si>
  <si>
    <r>
      <rPr>
        <sz val="5.5"/>
        <rFont val="Arial"/>
        <family val="2"/>
      </rPr>
      <t>MCFM</t>
    </r>
  </si>
  <si>
    <r>
      <rPr>
        <sz val="5.5"/>
        <rFont val="Arial"/>
        <family val="2"/>
      </rPr>
      <t xml:space="preserve">Assemblies include heating coils, cooling coils, and fittings and specialties required for water </t>
    </r>
    <r>
      <rPr>
        <sz val="5.5"/>
        <rFont val="Arial"/>
        <family val="2"/>
      </rPr>
      <t xml:space="preserve">hook-up. This assembly also includes duct heaters, filters, humidifiers, supply and return </t>
    </r>
    <r>
      <rPr>
        <sz val="5.5"/>
        <rFont val="Arial"/>
        <family val="2"/>
      </rPr>
      <t xml:space="preserve">ductwork, dampers, fire dampers, supply and return grilles, registers and diffusers, turning </t>
    </r>
    <r>
      <rPr>
        <sz val="5.5"/>
        <rFont val="Arial"/>
        <family val="2"/>
      </rPr>
      <t xml:space="preserve">vanes, sound traps, and all associated insulation. The unit of measure at the assembly level </t>
    </r>
    <r>
      <rPr>
        <sz val="5.5"/>
        <rFont val="Arial"/>
        <family val="2"/>
      </rPr>
      <t>is MCFM.</t>
    </r>
  </si>
  <si>
    <r>
      <rPr>
        <b/>
        <sz val="5.5"/>
        <rFont val="Arial"/>
        <family val="2"/>
      </rPr>
      <t>D304002</t>
    </r>
  </si>
  <si>
    <r>
      <rPr>
        <b/>
        <sz val="5.5"/>
        <rFont val="Arial"/>
        <family val="2"/>
      </rPr>
      <t>STEAM DISTRIBUTION SYSTEMS</t>
    </r>
  </si>
  <si>
    <r>
      <rPr>
        <sz val="5.5"/>
        <rFont val="Arial"/>
        <family val="2"/>
      </rPr>
      <t xml:space="preserve">Assemblies include pipe and fittings, supports, wall and floor sleeves, and pipe insulation. </t>
    </r>
    <r>
      <rPr>
        <sz val="5.5"/>
        <rFont val="Arial"/>
        <family val="2"/>
      </rPr>
      <t>The unit of measure at the assembly level is MBH.</t>
    </r>
  </si>
  <si>
    <r>
      <rPr>
        <b/>
        <sz val="5.5"/>
        <rFont val="Arial"/>
        <family val="2"/>
      </rPr>
      <t>D304003</t>
    </r>
  </si>
  <si>
    <r>
      <rPr>
        <b/>
        <sz val="5.5"/>
        <rFont val="Arial"/>
        <family val="2"/>
      </rPr>
      <t>HOT WATER DISTRIBUTION SYSTEMS</t>
    </r>
  </si>
  <si>
    <r>
      <rPr>
        <b/>
        <sz val="5.5"/>
        <rFont val="Arial"/>
        <family val="2"/>
      </rPr>
      <t>D304004</t>
    </r>
  </si>
  <si>
    <r>
      <rPr>
        <b/>
        <sz val="5.5"/>
        <rFont val="Arial"/>
        <family val="2"/>
      </rPr>
      <t>CHANGE OVER DISTRIBUTION SYSTEMS</t>
    </r>
  </si>
  <si>
    <r>
      <rPr>
        <b/>
        <sz val="5.5"/>
        <rFont val="Arial"/>
        <family val="2"/>
      </rPr>
      <t>D304005</t>
    </r>
  </si>
  <si>
    <r>
      <rPr>
        <b/>
        <sz val="5.5"/>
        <rFont val="Arial"/>
        <family val="2"/>
      </rPr>
      <t>GLYCOL DISTRIBUTION SYSTEMS</t>
    </r>
  </si>
  <si>
    <r>
      <rPr>
        <b/>
        <sz val="5.5"/>
        <rFont val="Arial"/>
        <family val="2"/>
      </rPr>
      <t>D304006</t>
    </r>
  </si>
  <si>
    <r>
      <rPr>
        <b/>
        <sz val="5.5"/>
        <rFont val="Arial"/>
        <family val="2"/>
      </rPr>
      <t>CHILLED WATER DISTRIBUTION SYSTEMS</t>
    </r>
  </si>
  <si>
    <r>
      <rPr>
        <sz val="5.5"/>
        <rFont val="Arial"/>
        <family val="2"/>
      </rPr>
      <t xml:space="preserve">Assemblies include pipe and fittings, supports, wall and floor sleeves, and pipe insulation. </t>
    </r>
    <r>
      <rPr>
        <sz val="5.5"/>
        <rFont val="Arial"/>
        <family val="2"/>
      </rPr>
      <t>The unit of measure at the assembly level is tons.</t>
    </r>
  </si>
  <si>
    <r>
      <rPr>
        <b/>
        <sz val="5.5"/>
        <rFont val="Arial"/>
        <family val="2"/>
      </rPr>
      <t>D304007</t>
    </r>
  </si>
  <si>
    <r>
      <rPr>
        <b/>
        <sz val="5.5"/>
        <rFont val="Arial"/>
        <family val="2"/>
      </rPr>
      <t>EXHAUST SYSTEMS</t>
    </r>
  </si>
  <si>
    <r>
      <rPr>
        <sz val="5.5"/>
        <rFont val="Arial"/>
        <family val="2"/>
      </rPr>
      <t>MCF</t>
    </r>
  </si>
  <si>
    <r>
      <rPr>
        <sz val="5.5"/>
        <rFont val="Arial"/>
        <family val="2"/>
      </rPr>
      <t xml:space="preserve">Assemblies include ductwork grilles, registers, diffusers, fans, and all associated work. The </t>
    </r>
    <r>
      <rPr>
        <sz val="5.5"/>
        <rFont val="Arial"/>
        <family val="2"/>
      </rPr>
      <t>unit of measure at the assembly level is each system.</t>
    </r>
  </si>
  <si>
    <r>
      <rPr>
        <b/>
        <sz val="5.5"/>
        <rFont val="Arial"/>
        <family val="2"/>
      </rPr>
      <t>D304008</t>
    </r>
  </si>
  <si>
    <r>
      <rPr>
        <b/>
        <sz val="5.5"/>
        <rFont val="Arial"/>
        <family val="2"/>
      </rPr>
      <t>AIR HANDLING UNITS</t>
    </r>
  </si>
  <si>
    <r>
      <rPr>
        <b/>
        <sz val="5.5"/>
        <rFont val="Arial"/>
        <family val="2"/>
      </rPr>
      <t>D304090</t>
    </r>
  </si>
  <si>
    <r>
      <rPr>
        <b/>
        <sz val="5.5"/>
        <rFont val="Arial"/>
        <family val="2"/>
      </rPr>
      <t>OTHER DISTRIBUTION SYSTEMS</t>
    </r>
  </si>
  <si>
    <r>
      <rPr>
        <sz val="5.5"/>
        <rFont val="Arial"/>
        <family val="2"/>
      </rPr>
      <t>Distribution systems not described by the assembly categories listed above.</t>
    </r>
  </si>
  <si>
    <r>
      <rPr>
        <b/>
        <sz val="6.5"/>
        <rFont val="Arial"/>
        <family val="2"/>
      </rPr>
      <t>D3050</t>
    </r>
  </si>
  <si>
    <r>
      <rPr>
        <b/>
        <sz val="6.5"/>
        <rFont val="Arial"/>
        <family val="2"/>
      </rPr>
      <t>TERMINAL &amp; PACKAGE UNITS</t>
    </r>
  </si>
  <si>
    <r>
      <rPr>
        <sz val="5.5"/>
        <rFont val="Arial"/>
        <family val="2"/>
      </rPr>
      <t>This category includes self-contained heating and cooling units.</t>
    </r>
  </si>
  <si>
    <r>
      <rPr>
        <b/>
        <sz val="5.5"/>
        <rFont val="Arial"/>
        <family val="2"/>
      </rPr>
      <t>D305001</t>
    </r>
  </si>
  <si>
    <r>
      <rPr>
        <b/>
        <sz val="5.5"/>
        <rFont val="Arial"/>
        <family val="2"/>
      </rPr>
      <t>UNIT VENTILATORS</t>
    </r>
  </si>
  <si>
    <r>
      <rPr>
        <sz val="5.5"/>
        <rFont val="Arial"/>
        <family val="2"/>
      </rPr>
      <t>Number of units</t>
    </r>
  </si>
  <si>
    <r>
      <rPr>
        <sz val="5.5"/>
        <rFont val="Arial"/>
        <family val="2"/>
      </rPr>
      <t>Assemblies include the complete terminal unit and wall sleeve with all controls.</t>
    </r>
  </si>
  <si>
    <r>
      <rPr>
        <b/>
        <sz val="5.5"/>
        <rFont val="Arial"/>
        <family val="2"/>
      </rPr>
      <t>D305002</t>
    </r>
  </si>
  <si>
    <r>
      <rPr>
        <b/>
        <sz val="5.5"/>
        <rFont val="Arial"/>
        <family val="2"/>
      </rPr>
      <t>UNIT HEATERS</t>
    </r>
  </si>
  <si>
    <r>
      <rPr>
        <b/>
        <sz val="5.5"/>
        <rFont val="Arial"/>
        <family val="2"/>
      </rPr>
      <t>D305003</t>
    </r>
  </si>
  <si>
    <r>
      <rPr>
        <b/>
        <sz val="5.5"/>
        <rFont val="Arial"/>
        <family val="2"/>
      </rPr>
      <t>FAN COIL UNITS</t>
    </r>
  </si>
  <si>
    <r>
      <rPr>
        <b/>
        <sz val="5.5"/>
        <rFont val="Arial"/>
        <family val="2"/>
      </rPr>
      <t>D305004</t>
    </r>
  </si>
  <si>
    <r>
      <rPr>
        <b/>
        <sz val="5.5"/>
        <rFont val="Arial"/>
        <family val="2"/>
      </rPr>
      <t>FIN TUBE RADIATION</t>
    </r>
  </si>
  <si>
    <r>
      <rPr>
        <b/>
        <sz val="5.5"/>
        <rFont val="Arial"/>
        <family val="2"/>
      </rPr>
      <t>D305005</t>
    </r>
  </si>
  <si>
    <r>
      <rPr>
        <b/>
        <sz val="5.5"/>
        <rFont val="Arial"/>
        <family val="2"/>
      </rPr>
      <t>ELECTRIC HEATING</t>
    </r>
  </si>
  <si>
    <r>
      <rPr>
        <b/>
        <sz val="5.5"/>
        <rFont val="Arial"/>
        <family val="2"/>
      </rPr>
      <t>D305006</t>
    </r>
  </si>
  <si>
    <r>
      <rPr>
        <b/>
        <sz val="5.5"/>
        <rFont val="Arial"/>
        <family val="2"/>
      </rPr>
      <t>PACKAGE UNITS</t>
    </r>
  </si>
  <si>
    <r>
      <rPr>
        <sz val="5.5"/>
        <rFont val="Arial"/>
        <family val="2"/>
      </rPr>
      <t xml:space="preserve">Assemblies include complete package units, with integral roof top curbs and all associated </t>
    </r>
    <r>
      <rPr>
        <sz val="5.5"/>
        <rFont val="Arial"/>
        <family val="2"/>
      </rPr>
      <t xml:space="preserve">devices. A heating system can be selected from hot water, steam coil, or gas furnace and </t>
    </r>
    <r>
      <rPr>
        <sz val="5.5"/>
        <rFont val="Arial"/>
        <family val="2"/>
      </rPr>
      <t>can be a single or multi-zone system. The unit of measure at the assembly level is each.</t>
    </r>
  </si>
  <si>
    <r>
      <rPr>
        <b/>
        <sz val="5.5"/>
        <rFont val="Arial"/>
        <family val="2"/>
      </rPr>
      <t>D305090</t>
    </r>
  </si>
  <si>
    <r>
      <rPr>
        <b/>
        <sz val="5.5"/>
        <rFont val="Arial"/>
        <family val="2"/>
      </rPr>
      <t>OTHER TERMINAL &amp; PACKAGE UNITS</t>
    </r>
  </si>
  <si>
    <r>
      <rPr>
        <sz val="5.5"/>
        <rFont val="Arial"/>
        <family val="2"/>
      </rPr>
      <t>Terminal and package units not described by the assembly categories listed above.</t>
    </r>
  </si>
  <si>
    <r>
      <rPr>
        <b/>
        <sz val="6.5"/>
        <rFont val="Arial"/>
        <family val="2"/>
      </rPr>
      <t>D3060</t>
    </r>
  </si>
  <si>
    <r>
      <rPr>
        <b/>
        <sz val="6.5"/>
        <rFont val="Arial"/>
        <family val="2"/>
      </rPr>
      <t>CONTROLS &amp; INSTRUMENTATION</t>
    </r>
  </si>
  <si>
    <r>
      <rPr>
        <sz val="5.5"/>
        <rFont val="Arial"/>
        <family val="2"/>
      </rPr>
      <t xml:space="preserve">Includes devices such as thermostats, timers, sensors, control valves, etc., necessary to </t>
    </r>
    <r>
      <rPr>
        <sz val="5.5"/>
        <rFont val="Arial"/>
        <family val="2"/>
      </rPr>
      <t>operate the system as designed.</t>
    </r>
  </si>
  <si>
    <r>
      <rPr>
        <b/>
        <sz val="6.5"/>
        <rFont val="Arial"/>
        <family val="2"/>
      </rPr>
      <t>D3070</t>
    </r>
  </si>
  <si>
    <r>
      <rPr>
        <b/>
        <sz val="6.5"/>
        <rFont val="Arial"/>
        <family val="2"/>
      </rPr>
      <t>SYSTEMS TESTING &amp; BALANCING</t>
    </r>
  </si>
  <si>
    <r>
      <rPr>
        <sz val="5.5"/>
        <rFont val="Arial"/>
        <family val="2"/>
      </rPr>
      <t xml:space="preserve">This includes operation of all systems to determine capacity and adjustment of water flow in </t>
    </r>
    <r>
      <rPr>
        <sz val="5.5"/>
        <rFont val="Arial"/>
        <family val="2"/>
      </rPr>
      <t xml:space="preserve">chilled water and hot water systems, air flow of air handling units, supply and exhaust fans, </t>
    </r>
    <r>
      <rPr>
        <sz val="5.5"/>
        <rFont val="Arial"/>
        <family val="2"/>
      </rPr>
      <t>and supply and return, and exhaust registers.</t>
    </r>
  </si>
  <si>
    <r>
      <rPr>
        <b/>
        <sz val="6.5"/>
        <rFont val="Arial"/>
        <family val="2"/>
      </rPr>
      <t>D3090</t>
    </r>
  </si>
  <si>
    <r>
      <rPr>
        <b/>
        <sz val="6.5"/>
        <rFont val="Arial"/>
        <family val="2"/>
      </rPr>
      <t>OTHER HVAC SYSTEMS AND EQUIPMENT</t>
    </r>
  </si>
  <si>
    <r>
      <rPr>
        <sz val="5.5"/>
        <rFont val="Arial"/>
        <family val="2"/>
      </rPr>
      <t xml:space="preserve">Number of special mechanical </t>
    </r>
    <r>
      <rPr>
        <sz val="5.5"/>
        <rFont val="Arial"/>
        <family val="2"/>
      </rPr>
      <t>systems</t>
    </r>
  </si>
  <si>
    <r>
      <rPr>
        <sz val="5.5"/>
        <rFont val="Arial"/>
        <family val="2"/>
      </rPr>
      <t xml:space="preserve">This subsystem includes special mechanical systems that are not normally included as part of </t>
    </r>
    <r>
      <rPr>
        <sz val="5.5"/>
        <rFont val="Arial"/>
        <family val="2"/>
      </rPr>
      <t>standard HVAC systems.</t>
    </r>
  </si>
  <si>
    <r>
      <rPr>
        <b/>
        <sz val="7.5"/>
        <rFont val="Arial"/>
        <family val="2"/>
      </rPr>
      <t>D40 FIRE PROTECTION</t>
    </r>
  </si>
  <si>
    <r>
      <rPr>
        <sz val="5.5"/>
        <rFont val="Arial"/>
        <family val="2"/>
      </rPr>
      <t xml:space="preserve">This system includes standard and special fire protection systems. Fire alarm systems are </t>
    </r>
    <r>
      <rPr>
        <sz val="5.5"/>
        <rFont val="Arial"/>
        <family val="2"/>
      </rPr>
      <t>included in D503001.</t>
    </r>
  </si>
  <si>
    <r>
      <rPr>
        <b/>
        <sz val="6.5"/>
        <rFont val="Arial"/>
        <family val="2"/>
      </rPr>
      <t>D4020</t>
    </r>
  </si>
  <si>
    <r>
      <rPr>
        <b/>
        <sz val="6.5"/>
        <rFont val="Arial"/>
        <family val="2"/>
      </rPr>
      <t>FIRE SUPPRESSION WATER SUPPLY AND EQUIPMENT</t>
    </r>
  </si>
  <si>
    <r>
      <rPr>
        <sz val="5.5"/>
        <rFont val="Arial"/>
        <family val="2"/>
      </rPr>
      <t>Length of system</t>
    </r>
  </si>
  <si>
    <r>
      <rPr>
        <sz val="5.5"/>
        <rFont val="Arial"/>
        <family val="2"/>
      </rPr>
      <t xml:space="preserve">Requirements for water supply design criteria and any items located upstream of the </t>
    </r>
    <r>
      <rPr>
        <sz val="5.5"/>
        <rFont val="Arial"/>
        <family val="2"/>
      </rPr>
      <t xml:space="preserve">suppression systems such as PIV's, backflow preventers, strainers, etc.. The water supply </t>
    </r>
    <r>
      <rPr>
        <sz val="5.5"/>
        <rFont val="Arial"/>
        <family val="2"/>
      </rPr>
      <t>distribution system begins 5'-0" outside the building.</t>
    </r>
  </si>
  <si>
    <r>
      <rPr>
        <b/>
        <sz val="5.5"/>
        <rFont val="Arial"/>
        <family val="2"/>
      </rPr>
      <t>D402001</t>
    </r>
  </si>
  <si>
    <r>
      <rPr>
        <b/>
        <sz val="5.5"/>
        <rFont val="Arial"/>
        <family val="2"/>
      </rPr>
      <t>FIRE PROTECTION WATER PIPING AND EQUIPMENT</t>
    </r>
  </si>
  <si>
    <r>
      <rPr>
        <sz val="5.5"/>
        <rFont val="Arial"/>
        <family val="2"/>
      </rPr>
      <t>Piping</t>
    </r>
  </si>
  <si>
    <r>
      <rPr>
        <b/>
        <sz val="5.5"/>
        <rFont val="Arial"/>
        <family val="2"/>
      </rPr>
      <t>D402002</t>
    </r>
  </si>
  <si>
    <r>
      <rPr>
        <b/>
        <sz val="5.5"/>
        <rFont val="Arial"/>
        <family val="2"/>
      </rPr>
      <t>FIRE PUMP</t>
    </r>
  </si>
  <si>
    <r>
      <rPr>
        <sz val="5.5"/>
        <rFont val="Arial"/>
        <family val="2"/>
      </rPr>
      <t>Number of pumps</t>
    </r>
  </si>
  <si>
    <r>
      <rPr>
        <b/>
        <sz val="6.5"/>
        <rFont val="Arial"/>
        <family val="2"/>
      </rPr>
      <t>D4030</t>
    </r>
  </si>
  <si>
    <r>
      <rPr>
        <b/>
        <sz val="6.5"/>
        <rFont val="Arial"/>
        <family val="2"/>
      </rPr>
      <t>STANDPIPE SYSTEMS</t>
    </r>
  </si>
  <si>
    <r>
      <rPr>
        <sz val="5.5"/>
        <rFont val="Arial"/>
        <family val="2"/>
      </rPr>
      <t>Number of sprinkler heads</t>
    </r>
  </si>
  <si>
    <r>
      <rPr>
        <sz val="5.5"/>
        <rFont val="Arial"/>
        <family val="2"/>
      </rPr>
      <t>This subsystem includes the complete standpipe system.</t>
    </r>
  </si>
  <si>
    <r>
      <rPr>
        <b/>
        <sz val="5.5"/>
        <rFont val="Arial"/>
        <family val="2"/>
      </rPr>
      <t>D403001</t>
    </r>
  </si>
  <si>
    <r>
      <rPr>
        <b/>
        <sz val="5.5"/>
        <rFont val="Arial"/>
        <family val="2"/>
      </rPr>
      <t>STANDPIPE EQUIPMENT &amp; PIPING</t>
    </r>
  </si>
  <si>
    <r>
      <rPr>
        <sz val="5.5"/>
        <rFont val="Arial"/>
        <family val="2"/>
      </rPr>
      <t xml:space="preserve">Assemblies include standpipe risers and all other piping, fittings, and supports associated </t>
    </r>
    <r>
      <rPr>
        <sz val="5.5"/>
        <rFont val="Arial"/>
        <family val="2"/>
      </rPr>
      <t xml:space="preserve">with this category. Siamese connections, roof manifolds, cabinets, hoses, racks, and other </t>
    </r>
    <r>
      <rPr>
        <sz val="5.5"/>
        <rFont val="Arial"/>
        <family val="2"/>
      </rPr>
      <t xml:space="preserve">fire department connections are included in this assembly. All equipment including pumps, </t>
    </r>
    <r>
      <rPr>
        <sz val="5.5"/>
        <rFont val="Arial"/>
        <family val="2"/>
      </rPr>
      <t>tanks, etc., with all required fittings and specialties for hook-up are included in this assembly.</t>
    </r>
  </si>
  <si>
    <r>
      <rPr>
        <b/>
        <sz val="6.5"/>
        <rFont val="Arial"/>
        <family val="2"/>
      </rPr>
      <t>D4040</t>
    </r>
  </si>
  <si>
    <r>
      <rPr>
        <b/>
        <sz val="6.5"/>
        <rFont val="Arial"/>
        <family val="2"/>
      </rPr>
      <t>SPRINKLERS</t>
    </r>
  </si>
  <si>
    <r>
      <rPr>
        <sz val="5.5"/>
        <rFont val="Arial"/>
        <family val="2"/>
      </rPr>
      <t xml:space="preserve">This subsystem includes the water supply equipment and related piping from the equipment </t>
    </r>
    <r>
      <rPr>
        <sz val="5.5"/>
        <rFont val="Arial"/>
        <family val="2"/>
      </rPr>
      <t>to the sprinkler head.</t>
    </r>
  </si>
  <si>
    <r>
      <rPr>
        <b/>
        <sz val="5.5"/>
        <rFont val="Arial"/>
        <family val="2"/>
      </rPr>
      <t>D404001</t>
    </r>
  </si>
  <si>
    <r>
      <rPr>
        <b/>
        <sz val="5.5"/>
        <rFont val="Arial"/>
        <family val="2"/>
      </rPr>
      <t>SPRINKLERS AND RELEASING DEVICES</t>
    </r>
  </si>
  <si>
    <r>
      <rPr>
        <sz val="5.5"/>
        <rFont val="Arial"/>
        <family val="2"/>
      </rPr>
      <t xml:space="preserve">The fixture, device, or sprinkler head that releases the water to suppress the fire. The unit of </t>
    </r>
    <r>
      <rPr>
        <sz val="5.5"/>
        <rFont val="Arial"/>
        <family val="2"/>
      </rPr>
      <t>measure at the assembly level is each sprinkler head.</t>
    </r>
  </si>
  <si>
    <r>
      <rPr>
        <b/>
        <sz val="5.5"/>
        <rFont val="Arial"/>
        <family val="2"/>
      </rPr>
      <t>D404002</t>
    </r>
  </si>
  <si>
    <r>
      <rPr>
        <b/>
        <sz val="5.5"/>
        <rFont val="Arial"/>
        <family val="2"/>
      </rPr>
      <t>SPRINKLER WATER SUPPLY EQUIPMENT AND PIPING</t>
    </r>
  </si>
  <si>
    <r>
      <rPr>
        <sz val="5.5"/>
        <rFont val="Arial"/>
        <family val="2"/>
      </rPr>
      <t xml:space="preserve">Assemblies include alarm valves, flow control valves, pipe and fittings from equipment to </t>
    </r>
    <r>
      <rPr>
        <sz val="5.5"/>
        <rFont val="Arial"/>
        <family val="2"/>
      </rPr>
      <t xml:space="preserve">sprinkler heads, including all supports and wall or floor sleeves. All equipment including </t>
    </r>
    <r>
      <rPr>
        <sz val="5.5"/>
        <rFont val="Arial"/>
        <family val="2"/>
      </rPr>
      <t xml:space="preserve">tanks, pumps, and other associated equipment, fittings and specialties required for hook-up </t>
    </r>
    <r>
      <rPr>
        <sz val="5.5"/>
        <rFont val="Arial"/>
        <family val="2"/>
      </rPr>
      <t>are in this assembly. The unit of measure at the assembly level is each sprinkler head.</t>
    </r>
  </si>
  <si>
    <r>
      <rPr>
        <b/>
        <sz val="6.5"/>
        <rFont val="Arial"/>
        <family val="2"/>
      </rPr>
      <t>D4090</t>
    </r>
  </si>
  <si>
    <r>
      <rPr>
        <b/>
        <sz val="6.5"/>
        <rFont val="Arial"/>
        <family val="2"/>
      </rPr>
      <t>OTHER FIRE PROTECTION SYSTEMS</t>
    </r>
  </si>
  <si>
    <r>
      <rPr>
        <sz val="5.5"/>
        <rFont val="Arial"/>
        <family val="2"/>
      </rPr>
      <t>Each system</t>
    </r>
  </si>
  <si>
    <r>
      <rPr>
        <sz val="5.5"/>
        <rFont val="Arial"/>
        <family val="2"/>
      </rPr>
      <t xml:space="preserve">Requirements for all other suppression systems. Water based systems (e.g., foam systems) </t>
    </r>
    <r>
      <rPr>
        <sz val="5.5"/>
        <rFont val="Arial"/>
        <family val="2"/>
      </rPr>
      <t xml:space="preserve">specified from water supply onwards, complete specification for gas systems, incidental </t>
    </r>
    <r>
      <rPr>
        <sz val="5.5"/>
        <rFont val="Arial"/>
        <family val="2"/>
      </rPr>
      <t>systems such as kitchen hood systems.</t>
    </r>
  </si>
  <si>
    <r>
      <rPr>
        <b/>
        <sz val="7.5"/>
        <rFont val="Arial"/>
        <family val="2"/>
      </rPr>
      <t>D50 ELECTRICAL</t>
    </r>
  </si>
  <si>
    <r>
      <rPr>
        <sz val="5.5"/>
        <rFont val="Arial"/>
        <family val="2"/>
      </rPr>
      <t>AMP</t>
    </r>
  </si>
  <si>
    <t>TO BE REVIEWED WITH SHONTA</t>
  </si>
  <si>
    <r>
      <rPr>
        <sz val="5.5"/>
        <rFont val="Arial"/>
        <family val="2"/>
      </rPr>
      <t>This system is defined by the electric current used or regarded as a source of power.</t>
    </r>
  </si>
  <si>
    <r>
      <rPr>
        <b/>
        <sz val="6.5"/>
        <rFont val="Arial"/>
        <family val="2"/>
      </rPr>
      <t>D5010</t>
    </r>
  </si>
  <si>
    <r>
      <rPr>
        <b/>
        <sz val="6.5"/>
        <rFont val="Arial"/>
        <family val="2"/>
      </rPr>
      <t>ELECTRICAL SERVICE &amp; DISTRIBUTION</t>
    </r>
  </si>
  <si>
    <r>
      <rPr>
        <sz val="5.5"/>
        <rFont val="Arial"/>
        <family val="2"/>
      </rPr>
      <t xml:space="preserve">This subsystem provides for all electrical devices that are required to deliver the main source </t>
    </r>
    <r>
      <rPr>
        <sz val="5.5"/>
        <rFont val="Arial"/>
        <family val="2"/>
      </rPr>
      <t>of power to the facility and to distribute this power to subpanels.</t>
    </r>
  </si>
  <si>
    <r>
      <rPr>
        <b/>
        <sz val="5.5"/>
        <rFont val="Arial"/>
        <family val="2"/>
      </rPr>
      <t>D501001</t>
    </r>
  </si>
  <si>
    <r>
      <rPr>
        <b/>
        <sz val="5.5"/>
        <rFont val="Arial"/>
        <family val="2"/>
      </rPr>
      <t>MAIN TRANSFORMERS</t>
    </r>
  </si>
  <si>
    <r>
      <rPr>
        <sz val="5.5"/>
        <rFont val="Arial"/>
        <family val="2"/>
      </rPr>
      <t>Number of transformers</t>
    </r>
  </si>
  <si>
    <r>
      <rPr>
        <sz val="5.5"/>
        <rFont val="Arial"/>
        <family val="2"/>
      </rPr>
      <t xml:space="preserve">Transformers used for primary electrical service and located within the building footprint. </t>
    </r>
    <r>
      <rPr>
        <sz val="5.5"/>
        <rFont val="Arial"/>
        <family val="2"/>
      </rPr>
      <t xml:space="preserve">Assemblies include transformers, raised pad, trenching, and backfill. This assembly will not </t>
    </r>
    <r>
      <rPr>
        <sz val="5.5"/>
        <rFont val="Arial"/>
        <family val="2"/>
      </rPr>
      <t xml:space="preserve">likely be used when an exterior transformer is required in G4010 ELECTRICAL </t>
    </r>
    <r>
      <rPr>
        <sz val="5.5"/>
        <rFont val="Arial"/>
        <family val="2"/>
      </rPr>
      <t>DISTRIBUTION.</t>
    </r>
  </si>
  <si>
    <r>
      <rPr>
        <b/>
        <sz val="5.5"/>
        <rFont val="Arial"/>
        <family val="2"/>
      </rPr>
      <t>D501002</t>
    </r>
  </si>
  <si>
    <r>
      <rPr>
        <b/>
        <sz val="5.5"/>
        <rFont val="Arial"/>
        <family val="2"/>
      </rPr>
      <t>SERVICE ENTRANCE EQUIPMENT</t>
    </r>
  </si>
  <si>
    <r>
      <rPr>
        <sz val="5.5"/>
        <rFont val="Arial"/>
        <family val="2"/>
      </rPr>
      <t xml:space="preserve">This includes the protection equipment and metering devices for main distribution. </t>
    </r>
    <r>
      <rPr>
        <sz val="5.5"/>
        <rFont val="Arial"/>
        <family val="2"/>
      </rPr>
      <t>Assemblies include main distribution panel, breaker, fuses, and meters.</t>
    </r>
  </si>
  <si>
    <r>
      <rPr>
        <b/>
        <sz val="5.5"/>
        <rFont val="Arial"/>
        <family val="2"/>
      </rPr>
      <t>D501003</t>
    </r>
  </si>
  <si>
    <r>
      <rPr>
        <b/>
        <sz val="5.5"/>
        <rFont val="Arial"/>
        <family val="2"/>
      </rPr>
      <t>INTERIOR DISTRIBUTION TRANSFORMERS</t>
    </r>
  </si>
  <si>
    <r>
      <rPr>
        <sz val="5.5"/>
        <rFont val="Arial"/>
        <family val="2"/>
      </rPr>
      <t xml:space="preserve">Transformers fed downstream of the service entrance equipment. Assemblies include </t>
    </r>
    <r>
      <rPr>
        <sz val="5.5"/>
        <rFont val="Arial"/>
        <family val="2"/>
      </rPr>
      <t>transformers, conduit, conduit support, and wire.</t>
    </r>
  </si>
  <si>
    <r>
      <rPr>
        <b/>
        <sz val="5.5"/>
        <rFont val="Arial"/>
        <family val="2"/>
      </rPr>
      <t>D501004</t>
    </r>
  </si>
  <si>
    <r>
      <rPr>
        <b/>
        <sz val="5.5"/>
        <rFont val="Arial"/>
        <family val="2"/>
      </rPr>
      <t>PANELBOARDS</t>
    </r>
  </si>
  <si>
    <r>
      <rPr>
        <sz val="5.5"/>
        <rFont val="Arial"/>
        <family val="2"/>
      </rPr>
      <t>Branch circuit panelboards. Assemblies include panelboards, breakers ,conduit, and wire.</t>
    </r>
  </si>
  <si>
    <r>
      <rPr>
        <b/>
        <sz val="5.5"/>
        <rFont val="Arial"/>
        <family val="2"/>
      </rPr>
      <t>D501005</t>
    </r>
  </si>
  <si>
    <r>
      <rPr>
        <b/>
        <sz val="5.5"/>
        <rFont val="Arial"/>
        <family val="2"/>
      </rPr>
      <t>ENCLOSED CIRCUIT BREAKERS</t>
    </r>
  </si>
  <si>
    <r>
      <rPr>
        <sz val="5.5"/>
        <rFont val="Arial"/>
        <family val="2"/>
      </rPr>
      <t xml:space="preserve">Over-current protection device enclosed in its own housing. Assemblies include enclosed </t>
    </r>
    <r>
      <rPr>
        <sz val="5.5"/>
        <rFont val="Arial"/>
        <family val="2"/>
      </rPr>
      <t>circuit breaker, conduit, and wire.</t>
    </r>
  </si>
  <si>
    <r>
      <rPr>
        <b/>
        <sz val="5.5"/>
        <rFont val="Arial"/>
        <family val="2"/>
      </rPr>
      <t>D501006</t>
    </r>
  </si>
  <si>
    <r>
      <rPr>
        <b/>
        <sz val="5.5"/>
        <rFont val="Arial"/>
        <family val="2"/>
      </rPr>
      <t>MOTOR CONTROL CENTERS</t>
    </r>
  </si>
  <si>
    <r>
      <rPr>
        <sz val="5.5"/>
        <rFont val="Arial"/>
        <family val="2"/>
      </rPr>
      <t xml:space="preserve">This is a cabinet in which motor starters and operation devices are contained. Assemblies </t>
    </r>
    <r>
      <rPr>
        <sz val="5.5"/>
        <rFont val="Arial"/>
        <family val="2"/>
      </rPr>
      <t xml:space="preserve">include the motor control center cabinet, motor starters, contacts, switches, conduit, wire, </t>
    </r>
    <r>
      <rPr>
        <sz val="5.5"/>
        <rFont val="Arial"/>
        <family val="2"/>
      </rPr>
      <t>and all associated items.</t>
    </r>
  </si>
  <si>
    <r>
      <rPr>
        <b/>
        <sz val="5.5"/>
        <rFont val="Arial"/>
        <family val="2"/>
      </rPr>
      <t>D501090</t>
    </r>
  </si>
  <si>
    <r>
      <rPr>
        <b/>
        <sz val="5.5"/>
        <rFont val="Arial"/>
        <family val="2"/>
      </rPr>
      <t>OTHER SERVICE AND DISTRIBUTION</t>
    </r>
  </si>
  <si>
    <r>
      <rPr>
        <sz val="5.5"/>
        <rFont val="Arial"/>
        <family val="2"/>
      </rPr>
      <t>Service and distribution not described by the assembly categories listed above.</t>
    </r>
  </si>
  <si>
    <r>
      <rPr>
        <b/>
        <sz val="6.5"/>
        <rFont val="Arial"/>
        <family val="2"/>
      </rPr>
      <t>D5020</t>
    </r>
  </si>
  <si>
    <r>
      <rPr>
        <b/>
        <sz val="6.5"/>
        <rFont val="Arial"/>
        <family val="2"/>
      </rPr>
      <t>LIGHTING &amp; BRANCH WIRING</t>
    </r>
  </si>
  <si>
    <r>
      <rPr>
        <sz val="5.5"/>
        <rFont val="Arial"/>
        <family val="2"/>
      </rPr>
      <t>Floor area</t>
    </r>
  </si>
  <si>
    <r>
      <rPr>
        <sz val="5.5"/>
        <rFont val="Arial"/>
        <family val="2"/>
      </rPr>
      <t xml:space="preserve">Lighting systems including light fixtures and devices, i.e., switches, receptacles, and </t>
    </r>
    <r>
      <rPr>
        <sz val="5.5"/>
        <rFont val="Arial"/>
        <family val="2"/>
      </rPr>
      <t>equipment connections.</t>
    </r>
  </si>
  <si>
    <r>
      <rPr>
        <b/>
        <sz val="5.5"/>
        <rFont val="Arial"/>
        <family val="2"/>
      </rPr>
      <t>D502001</t>
    </r>
  </si>
  <si>
    <r>
      <rPr>
        <b/>
        <sz val="5.5"/>
        <rFont val="Arial"/>
        <family val="2"/>
      </rPr>
      <t>BRANCH WIRING</t>
    </r>
  </si>
  <si>
    <r>
      <rPr>
        <sz val="5.5"/>
        <rFont val="Arial"/>
        <family val="2"/>
      </rPr>
      <t>This assembly includes switches, receptacles, equipment connections, conduit, and wire.</t>
    </r>
  </si>
  <si>
    <r>
      <rPr>
        <b/>
        <sz val="5.5"/>
        <rFont val="Arial"/>
        <family val="2"/>
      </rPr>
      <t>D502002</t>
    </r>
  </si>
  <si>
    <r>
      <rPr>
        <b/>
        <sz val="5.5"/>
        <rFont val="Arial"/>
        <family val="2"/>
      </rPr>
      <t>LIGHTING EQUIPMENT</t>
    </r>
  </si>
  <si>
    <r>
      <rPr>
        <sz val="5.5"/>
        <rFont val="Arial"/>
        <family val="2"/>
      </rPr>
      <t>This assembly includes fixtures, conduit, wire, and switching devices.</t>
    </r>
  </si>
  <si>
    <r>
      <rPr>
        <b/>
        <sz val="5.5"/>
        <rFont val="Arial"/>
        <family val="2"/>
      </rPr>
      <t>D502090</t>
    </r>
  </si>
  <si>
    <r>
      <rPr>
        <b/>
        <sz val="5.5"/>
        <rFont val="Arial"/>
        <family val="2"/>
      </rPr>
      <t>OTHER LIGHTING AND BRANCH WIRING</t>
    </r>
  </si>
  <si>
    <r>
      <rPr>
        <sz val="5.5"/>
        <rFont val="Arial"/>
        <family val="2"/>
      </rPr>
      <t>Lighting and branch wiring not described by the assembly categories listed above.</t>
    </r>
  </si>
  <si>
    <r>
      <rPr>
        <b/>
        <sz val="6.5"/>
        <rFont val="Arial"/>
        <family val="2"/>
      </rPr>
      <t>D5030</t>
    </r>
  </si>
  <si>
    <r>
      <rPr>
        <b/>
        <sz val="6.5"/>
        <rFont val="Arial"/>
        <family val="2"/>
      </rPr>
      <t>COMMUNICATIONS &amp; SECURITY</t>
    </r>
  </si>
  <si>
    <r>
      <rPr>
        <sz val="5.5"/>
        <rFont val="Arial"/>
        <family val="2"/>
      </rPr>
      <t xml:space="preserve">This subsystem includes provisions for communication devices and alarm protection </t>
    </r>
    <r>
      <rPr>
        <sz val="5.5"/>
        <rFont val="Arial"/>
        <family val="2"/>
      </rPr>
      <t>systems.</t>
    </r>
  </si>
  <si>
    <r>
      <rPr>
        <b/>
        <sz val="5.5"/>
        <rFont val="Arial"/>
        <family val="2"/>
      </rPr>
      <t>D503001</t>
    </r>
  </si>
  <si>
    <r>
      <rPr>
        <b/>
        <sz val="5.5"/>
        <rFont val="Arial"/>
        <family val="2"/>
      </rPr>
      <t>TELECOMMUNICATIONS SYSTEMS</t>
    </r>
  </si>
  <si>
    <r>
      <rPr>
        <sz val="5.5"/>
        <rFont val="Arial"/>
        <family val="2"/>
      </rPr>
      <t>Number of outlets</t>
    </r>
  </si>
  <si>
    <r>
      <rPr>
        <sz val="5.5"/>
        <rFont val="Arial"/>
        <family val="2"/>
      </rPr>
      <t xml:space="preserve">This system would include central switchboards, telephone sets, underground ducts, and </t>
    </r>
    <r>
      <rPr>
        <sz val="5.5"/>
        <rFont val="Arial"/>
        <family val="2"/>
      </rPr>
      <t xml:space="preserve">manholes. Assemblies include wire, conduit, backboards, cabinets, outlets, and power supply </t>
    </r>
    <r>
      <rPr>
        <sz val="5.5"/>
        <rFont val="Arial"/>
        <family val="2"/>
      </rPr>
      <t>connections.</t>
    </r>
  </si>
  <si>
    <r>
      <rPr>
        <b/>
        <sz val="5.5"/>
        <rFont val="Arial"/>
        <family val="2"/>
      </rPr>
      <t>D503002</t>
    </r>
  </si>
  <si>
    <r>
      <rPr>
        <b/>
        <sz val="5.5"/>
        <rFont val="Arial"/>
        <family val="2"/>
      </rPr>
      <t>PUBLIC ADDRESS SYSTEMS</t>
    </r>
  </si>
  <si>
    <r>
      <rPr>
        <sz val="5.5"/>
        <rFont val="Arial"/>
        <family val="2"/>
      </rPr>
      <t xml:space="preserve">Assemblies include wire, conduit, speakers, monitoring devices, amplifiers, switches, power </t>
    </r>
    <r>
      <rPr>
        <sz val="5.5"/>
        <rFont val="Arial"/>
        <family val="2"/>
      </rPr>
      <t>system tie-in devices, and detection devices.</t>
    </r>
  </si>
  <si>
    <r>
      <rPr>
        <b/>
        <sz val="5.5"/>
        <rFont val="Arial"/>
        <family val="2"/>
      </rPr>
      <t>D503003</t>
    </r>
  </si>
  <si>
    <r>
      <rPr>
        <b/>
        <sz val="5.5"/>
        <rFont val="Arial"/>
        <family val="2"/>
      </rPr>
      <t>INTERCOMMUNICATIONS SYSTEMS</t>
    </r>
  </si>
  <si>
    <r>
      <rPr>
        <sz val="5.5"/>
        <rFont val="Arial"/>
        <family val="2"/>
      </rPr>
      <t>Number of stations</t>
    </r>
  </si>
  <si>
    <r>
      <rPr>
        <b/>
        <sz val="5.5"/>
        <rFont val="Arial"/>
        <family val="2"/>
      </rPr>
      <t>D503004</t>
    </r>
  </si>
  <si>
    <r>
      <rPr>
        <b/>
        <sz val="5.5"/>
        <rFont val="Arial"/>
        <family val="2"/>
      </rPr>
      <t>TELEVISION SYSTEMS</t>
    </r>
  </si>
  <si>
    <r>
      <rPr>
        <sz val="5.5"/>
        <rFont val="Arial"/>
        <family val="2"/>
      </rPr>
      <t xml:space="preserve">Assemblies include wire, conduit, grounding amplifiers, receivers, video equipment, and </t>
    </r>
    <r>
      <rPr>
        <sz val="5.5"/>
        <rFont val="Arial"/>
        <family val="2"/>
      </rPr>
      <t>outlets grouped according to use.</t>
    </r>
  </si>
  <si>
    <r>
      <rPr>
        <b/>
        <sz val="5.5"/>
        <rFont val="Arial"/>
        <family val="2"/>
      </rPr>
      <t>D503005</t>
    </r>
  </si>
  <si>
    <r>
      <rPr>
        <b/>
        <sz val="5.5"/>
        <rFont val="Arial"/>
        <family val="2"/>
      </rPr>
      <t>SECURITY SYSTEMS</t>
    </r>
  </si>
  <si>
    <r>
      <rPr>
        <sz val="5.5"/>
        <rFont val="Arial"/>
        <family val="2"/>
      </rPr>
      <t>Number of system control panels</t>
    </r>
  </si>
  <si>
    <r>
      <rPr>
        <sz val="5.5"/>
        <rFont val="Arial"/>
        <family val="2"/>
      </rPr>
      <t xml:space="preserve">Assemblies include wire, conduit, conduit support or fastening systems, security alarm </t>
    </r>
    <r>
      <rPr>
        <sz val="5.5"/>
        <rFont val="Arial"/>
        <family val="2"/>
      </rPr>
      <t xml:space="preserve">devices, all electrical connections, and other associated items. Intrusion Detection Systems </t>
    </r>
    <r>
      <rPr>
        <sz val="5.5"/>
        <rFont val="Arial"/>
        <family val="2"/>
      </rPr>
      <t>(IDS) are included in this category.</t>
    </r>
  </si>
  <si>
    <r>
      <rPr>
        <b/>
        <sz val="5.5"/>
        <rFont val="Arial"/>
        <family val="2"/>
      </rPr>
      <t>D503090</t>
    </r>
  </si>
  <si>
    <r>
      <rPr>
        <b/>
        <sz val="5.5"/>
        <rFont val="Arial"/>
        <family val="2"/>
      </rPr>
      <t>OTHER COMMUNICATIONS &amp; ALARM SYSTEMS</t>
    </r>
  </si>
  <si>
    <t>D5040</t>
  </si>
  <si>
    <r>
      <rPr>
        <b/>
        <sz val="6.5"/>
        <rFont val="Arial"/>
        <family val="2"/>
      </rPr>
      <t>FIRE ALARM AND DETECTION SYSTEMS</t>
    </r>
  </si>
  <si>
    <r>
      <rPr>
        <sz val="5.5"/>
        <rFont val="Arial"/>
        <family val="2"/>
      </rPr>
      <t xml:space="preserve">Assemblies include wire, conduit, conduit support or fastening systems, fire alarm devices, </t>
    </r>
    <r>
      <rPr>
        <sz val="5.5"/>
        <rFont val="Arial"/>
        <family val="2"/>
      </rPr>
      <t xml:space="preserve">fire detection devices, safety switches, mass notification, all electrical connections and other </t>
    </r>
    <r>
      <rPr>
        <sz val="5.5"/>
        <rFont val="Arial"/>
        <family val="2"/>
      </rPr>
      <t>associated items.</t>
    </r>
  </si>
  <si>
    <r>
      <rPr>
        <b/>
        <sz val="5.5"/>
        <rFont val="Arial"/>
        <family val="2"/>
      </rPr>
      <t>FIRE ALARM DISTRIBUTION</t>
    </r>
  </si>
  <si>
    <r>
      <rPr>
        <sz val="5.5"/>
        <rFont val="Arial"/>
        <family val="2"/>
      </rPr>
      <t>Wire, conduit, conduit support or fastening systems, switches and connections.</t>
    </r>
  </si>
  <si>
    <r>
      <rPr>
        <b/>
        <sz val="5.5"/>
        <rFont val="Arial"/>
        <family val="2"/>
      </rPr>
      <t>FIRE ALARM DEVICES</t>
    </r>
  </si>
  <si>
    <r>
      <rPr>
        <sz val="5.5"/>
        <rFont val="Arial"/>
        <family val="2"/>
      </rPr>
      <t>Number of devices</t>
    </r>
  </si>
  <si>
    <r>
      <rPr>
        <sz val="5.5"/>
        <rFont val="Arial"/>
        <family val="2"/>
      </rPr>
      <t>Fire alarm and fire detection devices</t>
    </r>
  </si>
  <si>
    <r>
      <rPr>
        <sz val="5.5"/>
        <rFont val="Arial"/>
        <family val="2"/>
      </rPr>
      <t>Communication and alarm systems not described by the assembly categories listed above.</t>
    </r>
  </si>
  <si>
    <r>
      <rPr>
        <b/>
        <sz val="6.5"/>
        <rFont val="Arial"/>
        <family val="2"/>
      </rPr>
      <t>D5090</t>
    </r>
  </si>
  <si>
    <r>
      <rPr>
        <b/>
        <sz val="6.5"/>
        <rFont val="Arial"/>
        <family val="2"/>
      </rPr>
      <t>OTHER ELECTRICAL SERVICES</t>
    </r>
  </si>
  <si>
    <r>
      <rPr>
        <sz val="5.5"/>
        <rFont val="Arial"/>
        <family val="2"/>
      </rPr>
      <t>Gross Floor area</t>
    </r>
  </si>
  <si>
    <r>
      <rPr>
        <sz val="5.5"/>
        <rFont val="Arial"/>
        <family val="2"/>
      </rPr>
      <t>Systems not described in System D5030.</t>
    </r>
  </si>
  <si>
    <r>
      <rPr>
        <b/>
        <sz val="5.5"/>
        <rFont val="Arial"/>
        <family val="2"/>
      </rPr>
      <t>D509001</t>
    </r>
  </si>
  <si>
    <r>
      <rPr>
        <b/>
        <sz val="5.5"/>
        <rFont val="Arial"/>
        <family val="2"/>
      </rPr>
      <t>GENERAL CONSTRUCTION ITEMS (ELECTRICAL)</t>
    </r>
  </si>
  <si>
    <r>
      <rPr>
        <sz val="5.5"/>
        <rFont val="Arial"/>
        <family val="2"/>
      </rPr>
      <t xml:space="preserve">Includes construction other than electrical which must be performed in conjunction with the </t>
    </r>
    <r>
      <rPr>
        <sz val="5.5"/>
        <rFont val="Arial"/>
        <family val="2"/>
      </rPr>
      <t>special electrical system to make the system complete.</t>
    </r>
  </si>
  <si>
    <r>
      <rPr>
        <b/>
        <sz val="5.5"/>
        <rFont val="Arial"/>
        <family val="2"/>
      </rPr>
      <t>D509002</t>
    </r>
  </si>
  <si>
    <r>
      <rPr>
        <b/>
        <sz val="5.5"/>
        <rFont val="Arial"/>
        <family val="2"/>
      </rPr>
      <t>EMERGENCY LIGHTING &amp; POWER</t>
    </r>
  </si>
  <si>
    <r>
      <rPr>
        <sz val="5.5"/>
        <rFont val="Arial"/>
        <family val="2"/>
      </rPr>
      <t xml:space="preserve">Assemblies include fixtures, motors used for power generation, connection and testing, </t>
    </r>
    <r>
      <rPr>
        <sz val="5.5"/>
        <rFont val="Arial"/>
        <family val="2"/>
      </rPr>
      <t>transfer switches, conduit, wire, battery chargers, batteries, and solar panels.</t>
    </r>
  </si>
  <si>
    <r>
      <rPr>
        <b/>
        <sz val="5.5"/>
        <rFont val="Arial"/>
        <family val="2"/>
      </rPr>
      <t>D509003</t>
    </r>
  </si>
  <si>
    <r>
      <rPr>
        <b/>
        <sz val="5.5"/>
        <rFont val="Arial"/>
        <family val="2"/>
      </rPr>
      <t>GROUNDING SYSTEMS</t>
    </r>
  </si>
  <si>
    <r>
      <rPr>
        <sz val="5.5"/>
        <rFont val="Arial"/>
        <family val="2"/>
      </rPr>
      <t>This assembly includes grounding protection systems.</t>
    </r>
  </si>
  <si>
    <r>
      <rPr>
        <b/>
        <sz val="5.5"/>
        <rFont val="Arial"/>
        <family val="2"/>
      </rPr>
      <t>D509004</t>
    </r>
  </si>
  <si>
    <r>
      <rPr>
        <b/>
        <sz val="5.5"/>
        <rFont val="Arial"/>
        <family val="2"/>
      </rPr>
      <t>LIGHTNING PROTECTION</t>
    </r>
  </si>
  <si>
    <r>
      <rPr>
        <sz val="5.5"/>
        <rFont val="Arial"/>
        <family val="2"/>
      </rPr>
      <t xml:space="preserve">Assemblies include lightning protection devices (air terminals, mounting devices), clamps, </t>
    </r>
    <r>
      <rPr>
        <sz val="5.5"/>
        <rFont val="Arial"/>
        <family val="2"/>
      </rPr>
      <t xml:space="preserve">ground rods, cadwells, conductors, trenching, backfill, and any other items used to ground </t>
    </r>
    <r>
      <rPr>
        <sz val="5.5"/>
        <rFont val="Arial"/>
        <family val="2"/>
      </rPr>
      <t>metal structural frames with conduit and wire.</t>
    </r>
  </si>
  <si>
    <r>
      <rPr>
        <b/>
        <sz val="5.5"/>
        <rFont val="Arial"/>
        <family val="2"/>
      </rPr>
      <t>D509005</t>
    </r>
  </si>
  <si>
    <r>
      <rPr>
        <sz val="5.5"/>
        <rFont val="Arial"/>
        <family val="2"/>
      </rPr>
      <t xml:space="preserve">Items could include baseboard heaters and wall and ceiling heaters. Assemblies include </t>
    </r>
    <r>
      <rPr>
        <sz val="5.5"/>
        <rFont val="Arial"/>
        <family val="2"/>
      </rPr>
      <t>safety switches, control devices, heaters, conduit, and wire.</t>
    </r>
  </si>
  <si>
    <r>
      <rPr>
        <b/>
        <sz val="5.5"/>
        <rFont val="Arial"/>
        <family val="2"/>
      </rPr>
      <t>D509006</t>
    </r>
  </si>
  <si>
    <r>
      <rPr>
        <b/>
        <sz val="5.5"/>
        <rFont val="Arial"/>
        <family val="2"/>
      </rPr>
      <t>ENERGY MANAGEMENT CONTROL SYSTEM</t>
    </r>
  </si>
  <si>
    <r>
      <rPr>
        <sz val="5.5"/>
        <rFont val="Arial"/>
        <family val="2"/>
      </rPr>
      <t xml:space="preserve">Assemblies include wire, conduit, conduit support or fastening systems, sensor devices, and </t>
    </r>
    <r>
      <rPr>
        <sz val="5.5"/>
        <rFont val="Arial"/>
        <family val="2"/>
      </rPr>
      <t>all electrical connections.</t>
    </r>
  </si>
  <si>
    <r>
      <rPr>
        <b/>
        <sz val="5.5"/>
        <rFont val="Arial"/>
        <family val="2"/>
      </rPr>
      <t>D509090</t>
    </r>
  </si>
  <si>
    <r>
      <rPr>
        <b/>
        <sz val="5.5"/>
        <rFont val="Arial"/>
        <family val="2"/>
      </rPr>
      <t>OTHER SPECIAL SYSTEMS AND DEVICES</t>
    </r>
  </si>
  <si>
    <r>
      <rPr>
        <sz val="5.5"/>
        <rFont val="Arial"/>
        <family val="2"/>
      </rPr>
      <t>Special systems and devices not described by the assembly categories listed above.</t>
    </r>
  </si>
  <si>
    <r>
      <rPr>
        <b/>
        <sz val="8.5"/>
        <rFont val="Arial"/>
        <family val="2"/>
      </rPr>
      <t>E  EQUIPMENT &amp; FURNISHINGS</t>
    </r>
  </si>
  <si>
    <r>
      <rPr>
        <sz val="5.5"/>
        <rFont val="Arial"/>
        <family val="2"/>
      </rPr>
      <t xml:space="preserve">The types of equipment included in this assembly consist of the following: commercial, </t>
    </r>
    <r>
      <rPr>
        <sz val="5.5"/>
        <rFont val="Arial"/>
        <family val="2"/>
      </rPr>
      <t xml:space="preserve">institutional, and vehicular. The types of furnishings found here include artwork, window </t>
    </r>
    <r>
      <rPr>
        <sz val="5.5"/>
        <rFont val="Arial"/>
        <family val="2"/>
      </rPr>
      <t>treatments, seating, furniture, rugs etc.</t>
    </r>
  </si>
  <si>
    <r>
      <rPr>
        <b/>
        <sz val="7.5"/>
        <rFont val="Arial"/>
        <family val="2"/>
      </rPr>
      <t>E10 EQUIPMENT</t>
    </r>
  </si>
  <si>
    <r>
      <rPr>
        <sz val="5.5"/>
        <rFont val="Arial"/>
        <family val="2"/>
      </rPr>
      <t>This system refers to equipment not found in System C1030 (Fittings).</t>
    </r>
  </si>
  <si>
    <r>
      <rPr>
        <b/>
        <sz val="6.5"/>
        <rFont val="Arial"/>
        <family val="2"/>
      </rPr>
      <t>E1020</t>
    </r>
  </si>
  <si>
    <r>
      <rPr>
        <b/>
        <sz val="6.5"/>
        <rFont val="Arial"/>
        <family val="2"/>
      </rPr>
      <t>INSTITUTIONAL EQUIPMENT</t>
    </r>
  </si>
  <si>
    <r>
      <rPr>
        <sz val="5.5"/>
        <rFont val="Arial"/>
        <family val="2"/>
      </rPr>
      <t xml:space="preserve">Institutional equipment includes items that are normally found in hospitals, laboratories, </t>
    </r>
    <r>
      <rPr>
        <sz val="5.5"/>
        <rFont val="Arial"/>
        <family val="2"/>
      </rPr>
      <t>auditoriums, and libraries.</t>
    </r>
  </si>
  <si>
    <r>
      <rPr>
        <b/>
        <sz val="5.5"/>
        <rFont val="Arial"/>
        <family val="2"/>
      </rPr>
      <t>E102003</t>
    </r>
  </si>
  <si>
    <r>
      <rPr>
        <b/>
        <sz val="5.5"/>
        <rFont val="Arial"/>
        <family val="2"/>
      </rPr>
      <t>LABORATORY EQUIPMENT</t>
    </r>
  </si>
  <si>
    <r>
      <rPr>
        <b/>
        <sz val="5.5"/>
        <rFont val="Arial"/>
        <family val="2"/>
      </rPr>
      <t>E102005</t>
    </r>
  </si>
  <si>
    <r>
      <rPr>
        <b/>
        <sz val="5.5"/>
        <rFont val="Arial"/>
        <family val="2"/>
      </rPr>
      <t>AUDITORIUM &amp; STAGE EQUIPMENT</t>
    </r>
  </si>
  <si>
    <r>
      <rPr>
        <b/>
        <sz val="5.5"/>
        <rFont val="Arial"/>
        <family val="2"/>
      </rPr>
      <t>E102006</t>
    </r>
  </si>
  <si>
    <r>
      <rPr>
        <b/>
        <sz val="5.5"/>
        <rFont val="Arial"/>
        <family val="2"/>
      </rPr>
      <t>LIBRARY EQUIPMENT</t>
    </r>
  </si>
  <si>
    <r>
      <rPr>
        <b/>
        <sz val="6.5"/>
        <rFont val="Arial"/>
        <family val="2"/>
      </rPr>
      <t>E1030</t>
    </r>
  </si>
  <si>
    <r>
      <rPr>
        <b/>
        <sz val="6.5"/>
        <rFont val="Arial"/>
        <family val="2"/>
      </rPr>
      <t>VEHICULAR EQUIPMENT</t>
    </r>
  </si>
  <si>
    <r>
      <rPr>
        <sz val="5.5"/>
        <rFont val="Arial"/>
        <family val="2"/>
      </rPr>
      <t>Vehicular equipment includes for parking, loading docks, and warehouses.</t>
    </r>
  </si>
  <si>
    <r>
      <rPr>
        <b/>
        <sz val="5.5"/>
        <rFont val="Arial"/>
        <family val="2"/>
      </rPr>
      <t>E103001</t>
    </r>
  </si>
  <si>
    <r>
      <rPr>
        <b/>
        <sz val="5.5"/>
        <rFont val="Arial"/>
        <family val="2"/>
      </rPr>
      <t>PARKING CONTROL EQUIPMENT</t>
    </r>
  </si>
  <si>
    <r>
      <rPr>
        <b/>
        <sz val="5.5"/>
        <rFont val="Arial"/>
        <family val="2"/>
      </rPr>
      <t>E103002</t>
    </r>
  </si>
  <si>
    <r>
      <rPr>
        <b/>
        <sz val="5.5"/>
        <rFont val="Arial"/>
        <family val="2"/>
      </rPr>
      <t>LOADING DOCK EQUIPMENT</t>
    </r>
  </si>
  <si>
    <r>
      <rPr>
        <sz val="5.5"/>
        <rFont val="Arial"/>
        <family val="2"/>
      </rPr>
      <t>Number of docks</t>
    </r>
  </si>
  <si>
    <r>
      <rPr>
        <b/>
        <sz val="5.5"/>
        <rFont val="Arial"/>
        <family val="2"/>
      </rPr>
      <t>E103004</t>
    </r>
  </si>
  <si>
    <r>
      <rPr>
        <b/>
        <sz val="5.5"/>
        <rFont val="Arial"/>
        <family val="2"/>
      </rPr>
      <t>AUTOMOTIVE SHOP EQUIPMENT</t>
    </r>
  </si>
  <si>
    <r>
      <rPr>
        <b/>
        <sz val="6.5"/>
        <rFont val="Arial"/>
        <family val="2"/>
      </rPr>
      <t>E1090</t>
    </r>
  </si>
  <si>
    <r>
      <rPr>
        <b/>
        <sz val="6.5"/>
        <rFont val="Arial"/>
        <family val="2"/>
      </rPr>
      <t>OTHER EQUIPMENT</t>
    </r>
  </si>
  <si>
    <r>
      <rPr>
        <sz val="5.5"/>
        <rFont val="Arial"/>
        <family val="2"/>
      </rPr>
      <t xml:space="preserve">The type of equipment found in his category include items for maintenance, food service, and </t>
    </r>
    <r>
      <rPr>
        <sz val="5.5"/>
        <rFont val="Arial"/>
        <family val="2"/>
      </rPr>
      <t>waste handling.</t>
    </r>
  </si>
  <si>
    <r>
      <rPr>
        <b/>
        <sz val="7.5"/>
        <rFont val="Arial"/>
        <family val="2"/>
      </rPr>
      <t>E20 FURNISHINGS</t>
    </r>
  </si>
  <si>
    <r>
      <rPr>
        <sz val="5.5"/>
        <rFont val="Arial"/>
        <family val="2"/>
      </rPr>
      <t xml:space="preserve">The types of furnishings found here include artwork, window treatments, seating, furniture, </t>
    </r>
    <r>
      <rPr>
        <sz val="5.5"/>
        <rFont val="Arial"/>
        <family val="2"/>
      </rPr>
      <t>rugs, etc.</t>
    </r>
  </si>
  <si>
    <r>
      <rPr>
        <b/>
        <sz val="6.5"/>
        <rFont val="Arial"/>
        <family val="2"/>
      </rPr>
      <t>E2010</t>
    </r>
  </si>
  <si>
    <r>
      <rPr>
        <b/>
        <sz val="6.5"/>
        <rFont val="Arial"/>
        <family val="2"/>
      </rPr>
      <t>FIXED FURNISHINGS</t>
    </r>
  </si>
  <si>
    <r>
      <rPr>
        <sz val="5.5"/>
        <rFont val="Arial"/>
        <family val="2"/>
      </rPr>
      <t>The types of furnishings found here include artwork, window treatments, and seating.</t>
    </r>
  </si>
  <si>
    <r>
      <rPr>
        <b/>
        <sz val="5.5"/>
        <rFont val="Arial"/>
        <family val="2"/>
      </rPr>
      <t>E201002</t>
    </r>
  </si>
  <si>
    <r>
      <rPr>
        <b/>
        <sz val="5.5"/>
        <rFont val="Arial"/>
        <family val="2"/>
      </rPr>
      <t>WINDOW TREATMENTS</t>
    </r>
  </si>
  <si>
    <r>
      <rPr>
        <sz val="5.5"/>
        <rFont val="Arial"/>
        <family val="2"/>
      </rPr>
      <t>Area of window treatment</t>
    </r>
  </si>
  <si>
    <r>
      <rPr>
        <b/>
        <sz val="5.5"/>
        <rFont val="Arial"/>
        <family val="2"/>
      </rPr>
      <t>E201003</t>
    </r>
  </si>
  <si>
    <r>
      <rPr>
        <b/>
        <sz val="5.5"/>
        <rFont val="Arial"/>
        <family val="2"/>
      </rPr>
      <t>SEATING (FIXED)</t>
    </r>
  </si>
  <si>
    <r>
      <rPr>
        <sz val="5.5"/>
        <rFont val="Arial"/>
        <family val="2"/>
      </rPr>
      <t>Number of seats</t>
    </r>
  </si>
  <si>
    <r>
      <rPr>
        <b/>
        <sz val="8.5"/>
        <rFont val="Arial"/>
        <family val="2"/>
      </rPr>
      <t>F  SPECIAL CONSTRUCTION &amp; DEMOLITION</t>
    </r>
  </si>
  <si>
    <r>
      <rPr>
        <sz val="5.5"/>
        <rFont val="Arial"/>
        <family val="2"/>
      </rPr>
      <t xml:space="preserve">Special construction includes air-supported structures; pre-engineered structures; special </t>
    </r>
    <r>
      <rPr>
        <sz val="5.5"/>
        <rFont val="Arial"/>
        <family val="2"/>
      </rPr>
      <t xml:space="preserve">purpose rooms; sound, vibration, and seismic construction; radiation protection; special </t>
    </r>
    <r>
      <rPr>
        <sz val="5.5"/>
        <rFont val="Arial"/>
        <family val="2"/>
      </rPr>
      <t xml:space="preserve">security systems; aquatic facilities; ice rinks, site constructed incinerators; kennels and </t>
    </r>
    <r>
      <rPr>
        <sz val="5.5"/>
        <rFont val="Arial"/>
        <family val="2"/>
      </rPr>
      <t xml:space="preserve">animal shelters; liquid and gas storage tanks; recording instrumentation; and building </t>
    </r>
    <r>
      <rPr>
        <sz val="5.5"/>
        <rFont val="Arial"/>
        <family val="2"/>
      </rPr>
      <t xml:space="preserve">automation systems. Selective building demolition includes demolition of existing buildings, </t>
    </r>
    <r>
      <rPr>
        <sz val="5.5"/>
        <rFont val="Arial"/>
        <family val="2"/>
      </rPr>
      <t>and site demolition.</t>
    </r>
  </si>
  <si>
    <r>
      <rPr>
        <b/>
        <sz val="7.5"/>
        <rFont val="Arial"/>
        <family val="2"/>
      </rPr>
      <t>F10 SPECIAL CONSTRUCTION</t>
    </r>
  </si>
  <si>
    <r>
      <rPr>
        <sz val="5.5"/>
        <rFont val="Arial"/>
        <family val="2"/>
      </rPr>
      <t xml:space="preserve">Special construction includes air-supported structures; pre-engineered structures; special </t>
    </r>
    <r>
      <rPr>
        <sz val="5.5"/>
        <rFont val="Arial"/>
        <family val="2"/>
      </rPr>
      <t xml:space="preserve">purpose rooms; sound, vibration, and seismic construction; radiation protection; special </t>
    </r>
    <r>
      <rPr>
        <sz val="5.5"/>
        <rFont val="Arial"/>
        <family val="2"/>
      </rPr>
      <t xml:space="preserve">security systems; aquatic facilities; ice rinks, site constructed incinerators; kennels and </t>
    </r>
    <r>
      <rPr>
        <sz val="5.5"/>
        <rFont val="Arial"/>
        <family val="2"/>
      </rPr>
      <t xml:space="preserve">animal shelters; liquid and gas storage tanks; recording instrumentation; and building </t>
    </r>
    <r>
      <rPr>
        <sz val="5.5"/>
        <rFont val="Arial"/>
        <family val="2"/>
      </rPr>
      <t>automation systems.</t>
    </r>
  </si>
  <si>
    <r>
      <rPr>
        <sz val="5.5"/>
        <rFont val="Arial"/>
        <family val="2"/>
      </rPr>
      <t>LS</t>
    </r>
  </si>
  <si>
    <t>NON HAZARDOUS DEMOLITION</t>
  </si>
  <si>
    <t>Selective building demolition includes demolition of existing buildings, and site demolition (Non hazardous only)</t>
  </si>
  <si>
    <t>HAZARDOUS COMPONENTS DEMOLITION AND ABATEMENT</t>
  </si>
  <si>
    <r>
      <rPr>
        <sz val="5.5"/>
        <rFont val="Arial"/>
        <family val="2"/>
      </rPr>
      <t xml:space="preserve">Hazardous components abatement includes the removal or encapsulation of hazardous </t>
    </r>
    <r>
      <rPr>
        <sz val="5.5"/>
        <rFont val="Arial"/>
        <family val="2"/>
      </rPr>
      <t xml:space="preserve">building materials and components. Hazardous components include asbestos, lead based </t>
    </r>
    <r>
      <rPr>
        <sz val="5.5"/>
        <rFont val="Arial"/>
        <family val="2"/>
      </rPr>
      <t xml:space="preserve">paint, paint containing cadmium, chromium and lead, mercury and low level radioactive </t>
    </r>
    <r>
      <rPr>
        <sz val="5.5"/>
        <rFont val="Arial"/>
        <family val="2"/>
      </rPr>
      <t>components, PCBs, ozone depleting substances, animal droppings and molds and spores.</t>
    </r>
  </si>
  <si>
    <t>SELECTIVE DEMOLITION</t>
  </si>
  <si>
    <t>TOTAL DEMOLITION</t>
  </si>
  <si>
    <t xml:space="preserve">Total demolition of interior gut of the building </t>
  </si>
  <si>
    <r>
      <rPr>
        <b/>
        <sz val="8.5"/>
        <rFont val="Arial"/>
        <family val="2"/>
      </rPr>
      <t>G  BUILDING SITEWORK</t>
    </r>
  </si>
  <si>
    <r>
      <rPr>
        <sz val="5.5"/>
        <rFont val="Arial"/>
        <family val="2"/>
      </rPr>
      <t>Total area of site</t>
    </r>
  </si>
  <si>
    <r>
      <rPr>
        <sz val="5.5"/>
        <rFont val="Arial"/>
        <family val="2"/>
      </rPr>
      <t>ACR</t>
    </r>
  </si>
  <si>
    <r>
      <rPr>
        <sz val="5.5"/>
        <rFont val="Arial"/>
        <family val="2"/>
      </rPr>
      <t xml:space="preserve">Building sitework includes site preparations, site improvements, site civil/mechanical utilities, </t>
    </r>
    <r>
      <rPr>
        <sz val="5.5"/>
        <rFont val="Arial"/>
        <family val="2"/>
      </rPr>
      <t xml:space="preserve">site electrical utilities, service and pedestrian tunnels, and other site construction, such as </t>
    </r>
    <r>
      <rPr>
        <sz val="5.5"/>
        <rFont val="Arial"/>
        <family val="2"/>
      </rPr>
      <t>bridges, and railroad spurs.</t>
    </r>
  </si>
  <si>
    <r>
      <rPr>
        <b/>
        <sz val="7.5"/>
        <rFont val="Arial"/>
        <family val="2"/>
      </rPr>
      <t>G10 SITE PREPARATIONS</t>
    </r>
  </si>
  <si>
    <r>
      <rPr>
        <sz val="5.5"/>
        <rFont val="Arial"/>
        <family val="2"/>
      </rPr>
      <t xml:space="preserve">This system includes assemblies for miscellaneous sitework such as clearing and grubbing, </t>
    </r>
    <r>
      <rPr>
        <sz val="5.5"/>
        <rFont val="Arial"/>
        <family val="2"/>
      </rPr>
      <t xml:space="preserve">demolition and relocation, various earthwork tasks, and other site preparation and cleanup </t>
    </r>
    <r>
      <rPr>
        <sz val="5.5"/>
        <rFont val="Arial"/>
        <family val="2"/>
      </rPr>
      <t>requirements. Hazardous cleanup is not included but is the subject of another WBS.</t>
    </r>
  </si>
  <si>
    <r>
      <rPr>
        <b/>
        <sz val="6.5"/>
        <rFont val="Arial"/>
        <family val="2"/>
      </rPr>
      <t>G1010</t>
    </r>
  </si>
  <si>
    <r>
      <rPr>
        <b/>
        <sz val="6.5"/>
        <rFont val="Arial"/>
        <family val="2"/>
      </rPr>
      <t>SITE CLEARING</t>
    </r>
  </si>
  <si>
    <r>
      <rPr>
        <sz val="5.5"/>
        <rFont val="Arial"/>
        <family val="2"/>
      </rPr>
      <t>Area to be cleared</t>
    </r>
  </si>
  <si>
    <r>
      <rPr>
        <sz val="5.5"/>
        <rFont val="Arial"/>
        <family val="2"/>
      </rPr>
      <t xml:space="preserve">This covers the different assemblies and options available for clearing of a site, tree and </t>
    </r>
    <r>
      <rPr>
        <sz val="5.5"/>
        <rFont val="Arial"/>
        <family val="2"/>
      </rPr>
      <t xml:space="preserve">stump removal, burning, grubbing, chipping, and load and haul assemblies for removal of the </t>
    </r>
    <r>
      <rPr>
        <sz val="5.5"/>
        <rFont val="Arial"/>
        <family val="2"/>
      </rPr>
      <t>cleared material.</t>
    </r>
  </si>
  <si>
    <r>
      <rPr>
        <b/>
        <sz val="6.5"/>
        <rFont val="Arial"/>
        <family val="2"/>
      </rPr>
      <t>G1020</t>
    </r>
  </si>
  <si>
    <r>
      <rPr>
        <b/>
        <sz val="6.5"/>
        <rFont val="Arial"/>
        <family val="2"/>
      </rPr>
      <t>SITE DEMOLITION &amp; RELOCATIONS</t>
    </r>
  </si>
  <si>
    <r>
      <rPr>
        <sz val="5.5"/>
        <rFont val="Arial"/>
        <family val="2"/>
      </rPr>
      <t>Area to be demolished</t>
    </r>
  </si>
  <si>
    <r>
      <rPr>
        <sz val="5.5"/>
        <rFont val="Arial"/>
        <family val="2"/>
      </rPr>
      <t>SY</t>
    </r>
  </si>
  <si>
    <r>
      <rPr>
        <sz val="5.5"/>
        <rFont val="Arial"/>
        <family val="2"/>
      </rPr>
      <t xml:space="preserve">This includes the demolition and/or relocation of structures, pavements, fencing, and </t>
    </r>
    <r>
      <rPr>
        <sz val="5.5"/>
        <rFont val="Arial"/>
        <family val="2"/>
      </rPr>
      <t xml:space="preserve">underground utilities. Disposal of debris or demolished material, including loading and </t>
    </r>
    <r>
      <rPr>
        <sz val="5.5"/>
        <rFont val="Arial"/>
        <family val="2"/>
      </rPr>
      <t>hauling, is also included.</t>
    </r>
  </si>
  <si>
    <r>
      <rPr>
        <b/>
        <sz val="5.5"/>
        <rFont val="Arial"/>
        <family val="2"/>
      </rPr>
      <t>G102001</t>
    </r>
  </si>
  <si>
    <r>
      <rPr>
        <b/>
        <sz val="5.5"/>
        <rFont val="Arial"/>
        <family val="2"/>
      </rPr>
      <t>BUILDING MASS DEMOLITION</t>
    </r>
  </si>
  <si>
    <r>
      <rPr>
        <sz val="5.5"/>
        <rFont val="Arial"/>
        <family val="2"/>
      </rPr>
      <t>Interior volume of building</t>
    </r>
  </si>
  <si>
    <r>
      <rPr>
        <sz val="5.5"/>
        <rFont val="Arial"/>
        <family val="2"/>
      </rPr>
      <t>CF</t>
    </r>
  </si>
  <si>
    <t xml:space="preserve">Need information about quantity and size of different items to be demoed </t>
  </si>
  <si>
    <r>
      <rPr>
        <sz val="5.5"/>
        <rFont val="Arial"/>
        <family val="2"/>
      </rPr>
      <t xml:space="preserve">This is the complete demolition of buildings or structures. Options include steel, concrete, </t>
    </r>
    <r>
      <rPr>
        <sz val="5.5"/>
        <rFont val="Arial"/>
        <family val="2"/>
      </rPr>
      <t>masonry, and wood structures.</t>
    </r>
  </si>
  <si>
    <r>
      <rPr>
        <b/>
        <sz val="5.5"/>
        <rFont val="Arial"/>
        <family val="2"/>
      </rPr>
      <t>G102002</t>
    </r>
  </si>
  <si>
    <r>
      <rPr>
        <b/>
        <sz val="5.5"/>
        <rFont val="Arial"/>
        <family val="2"/>
      </rPr>
      <t>ABOVE GROUND SITE DEMOLITION</t>
    </r>
  </si>
  <si>
    <r>
      <rPr>
        <sz val="5.5"/>
        <rFont val="Arial"/>
        <family val="2"/>
      </rPr>
      <t xml:space="preserve">This is the demolition of pavements, fencing, and other non-building structures on a site. </t>
    </r>
    <r>
      <rPr>
        <sz val="5.5"/>
        <rFont val="Arial"/>
        <family val="2"/>
      </rPr>
      <t xml:space="preserve">Pavement include roads, sidewalks, driveways, and curbs. Fencing types include chain link, </t>
    </r>
    <r>
      <rPr>
        <sz val="5.5"/>
        <rFont val="Arial"/>
        <family val="2"/>
      </rPr>
      <t xml:space="preserve">barbed wire, and wood. This can also include removal and disposal of above ground storage </t>
    </r>
    <r>
      <rPr>
        <sz val="5.5"/>
        <rFont val="Arial"/>
        <family val="2"/>
      </rPr>
      <t>tanks, including tank contents, associated piping, etc.</t>
    </r>
  </si>
  <si>
    <r>
      <rPr>
        <b/>
        <sz val="5.5"/>
        <rFont val="Arial"/>
        <family val="2"/>
      </rPr>
      <t>G102003</t>
    </r>
  </si>
  <si>
    <r>
      <rPr>
        <b/>
        <sz val="5.5"/>
        <rFont val="Arial"/>
        <family val="2"/>
      </rPr>
      <t>UNDERGROUND SITE DEMOLITION</t>
    </r>
  </si>
  <si>
    <r>
      <rPr>
        <sz val="5.5"/>
        <rFont val="Arial"/>
        <family val="2"/>
      </rPr>
      <t>This is the demolition of underground utilities such as piping, manholes, and other non-</t>
    </r>
    <r>
      <rPr>
        <sz val="5.5"/>
        <rFont val="Arial"/>
        <family val="2"/>
      </rPr>
      <t xml:space="preserve">building underground structures. The unit of measure at the assembly level for piping is LF </t>
    </r>
    <r>
      <rPr>
        <sz val="5.5"/>
        <rFont val="Arial"/>
        <family val="2"/>
      </rPr>
      <t xml:space="preserve">and for manholes is CY. This can also include removal and disposal of under ground storage </t>
    </r>
    <r>
      <rPr>
        <sz val="5.5"/>
        <rFont val="Arial"/>
        <family val="2"/>
      </rPr>
      <t>tanks, including tank contents, associated piping, etc.</t>
    </r>
  </si>
  <si>
    <r>
      <rPr>
        <b/>
        <sz val="5.5"/>
        <rFont val="Arial"/>
        <family val="2"/>
      </rPr>
      <t>G102005</t>
    </r>
  </si>
  <si>
    <r>
      <rPr>
        <b/>
        <sz val="5.5"/>
        <rFont val="Arial"/>
        <family val="2"/>
      </rPr>
      <t>UTILITY RELOCATION</t>
    </r>
  </si>
  <si>
    <r>
      <rPr>
        <sz val="5.5"/>
        <rFont val="Arial"/>
        <family val="2"/>
      </rPr>
      <t>Length of pipe run</t>
    </r>
  </si>
  <si>
    <t xml:space="preserve">Need information about quantity, size and type of different items to be demoed </t>
  </si>
  <si>
    <r>
      <rPr>
        <sz val="5.5"/>
        <rFont val="Arial"/>
        <family val="2"/>
      </rPr>
      <t xml:space="preserve">To remove and reset. This is the removal and relocation of underground utilities such as steel </t>
    </r>
    <r>
      <rPr>
        <sz val="5.5"/>
        <rFont val="Arial"/>
        <family val="2"/>
      </rPr>
      <t>and concrete pipe.</t>
    </r>
  </si>
  <si>
    <r>
      <rPr>
        <b/>
        <sz val="5.5"/>
        <rFont val="Arial"/>
        <family val="2"/>
      </rPr>
      <t>G102006</t>
    </r>
  </si>
  <si>
    <r>
      <rPr>
        <b/>
        <sz val="5.5"/>
        <rFont val="Arial"/>
        <family val="2"/>
      </rPr>
      <t>FENCING RELOCATION</t>
    </r>
  </si>
  <si>
    <r>
      <rPr>
        <sz val="5.5"/>
        <rFont val="Arial"/>
        <family val="2"/>
      </rPr>
      <t>Length of fencing</t>
    </r>
  </si>
  <si>
    <r>
      <rPr>
        <b/>
        <sz val="5.5"/>
        <rFont val="Arial"/>
        <family val="2"/>
      </rPr>
      <t>G102007</t>
    </r>
  </si>
  <si>
    <r>
      <rPr>
        <b/>
        <sz val="5.5"/>
        <rFont val="Arial"/>
        <family val="2"/>
      </rPr>
      <t>SITE CLEANUP</t>
    </r>
  </si>
  <si>
    <r>
      <rPr>
        <sz val="5.5"/>
        <rFont val="Arial"/>
        <family val="2"/>
      </rPr>
      <t>Area of site to clean</t>
    </r>
  </si>
  <si>
    <r>
      <rPr>
        <sz val="5.5"/>
        <rFont val="Arial"/>
        <family val="2"/>
      </rPr>
      <t xml:space="preserve">Covered in this assembly category are items for site and area cleanup and pavement </t>
    </r>
    <r>
      <rPr>
        <sz val="5.5"/>
        <rFont val="Arial"/>
        <family val="2"/>
      </rPr>
      <t>sweeping. Disposal of the debris is also included.</t>
    </r>
  </si>
  <si>
    <r>
      <rPr>
        <b/>
        <sz val="5.5"/>
        <rFont val="Arial"/>
        <family val="2"/>
      </rPr>
      <t>G102090</t>
    </r>
  </si>
  <si>
    <r>
      <rPr>
        <b/>
        <sz val="5.5"/>
        <rFont val="Arial"/>
        <family val="2"/>
      </rPr>
      <t>OTHER SITE DEMOLITION &amp; RELOCATIONS</t>
    </r>
  </si>
  <si>
    <r>
      <rPr>
        <sz val="5.5"/>
        <rFont val="Arial"/>
        <family val="2"/>
      </rPr>
      <t>Site demolition and relocation not described by the assembly categories listed above.</t>
    </r>
  </si>
  <si>
    <r>
      <rPr>
        <b/>
        <sz val="6.5"/>
        <rFont val="Arial"/>
        <family val="2"/>
      </rPr>
      <t>G1030</t>
    </r>
  </si>
  <si>
    <r>
      <rPr>
        <b/>
        <sz val="6.5"/>
        <rFont val="Arial"/>
        <family val="2"/>
      </rPr>
      <t>SITE EARTHWORK</t>
    </r>
  </si>
  <si>
    <r>
      <rPr>
        <sz val="5.5"/>
        <rFont val="Arial"/>
        <family val="2"/>
      </rPr>
      <t>Volume of material</t>
    </r>
  </si>
  <si>
    <r>
      <rPr>
        <sz val="5.5"/>
        <rFont val="Arial"/>
        <family val="2"/>
      </rPr>
      <t xml:space="preserve">Included are assemblies and options for site work such as grading, excavation, filling, </t>
    </r>
    <r>
      <rPr>
        <sz val="5.5"/>
        <rFont val="Arial"/>
        <family val="2"/>
      </rPr>
      <t>compaction, stabilization, etc.</t>
    </r>
  </si>
  <si>
    <r>
      <rPr>
        <b/>
        <sz val="5.5"/>
        <rFont val="Arial"/>
        <family val="2"/>
      </rPr>
      <t>G103001</t>
    </r>
  </si>
  <si>
    <r>
      <rPr>
        <b/>
        <sz val="5.5"/>
        <rFont val="Arial"/>
        <family val="2"/>
      </rPr>
      <t>GRADING</t>
    </r>
  </si>
  <si>
    <r>
      <rPr>
        <sz val="5.5"/>
        <rFont val="Arial"/>
        <family val="2"/>
      </rPr>
      <t>Area to be graded</t>
    </r>
  </si>
  <si>
    <r>
      <rPr>
        <sz val="5.5"/>
        <rFont val="Arial"/>
        <family val="2"/>
      </rPr>
      <t xml:space="preserve">Grading is leveling or flattening of the site in preparation for landscaping or other site </t>
    </r>
    <r>
      <rPr>
        <sz val="5.5"/>
        <rFont val="Arial"/>
        <family val="2"/>
      </rPr>
      <t>construction. Includes unlined stormwater collection ponds.</t>
    </r>
  </si>
  <si>
    <r>
      <rPr>
        <b/>
        <sz val="5.5"/>
        <rFont val="Arial"/>
        <family val="2"/>
      </rPr>
      <t>G103002</t>
    </r>
  </si>
  <si>
    <r>
      <rPr>
        <b/>
        <sz val="5.5"/>
        <rFont val="Arial"/>
        <family val="2"/>
      </rPr>
      <t>COMMON EXCAVATION</t>
    </r>
  </si>
  <si>
    <r>
      <rPr>
        <sz val="5.5"/>
        <rFont val="Arial"/>
        <family val="2"/>
      </rPr>
      <t>Volume of material to be excavated</t>
    </r>
  </si>
  <si>
    <r>
      <rPr>
        <sz val="5.5"/>
        <rFont val="Arial"/>
        <family val="2"/>
      </rPr>
      <t xml:space="preserve">This is excavation for roads, sidewalks, curbs, and trenching for underground utilities. </t>
    </r>
    <r>
      <rPr>
        <sz val="5.5"/>
        <rFont val="Arial"/>
        <family val="2"/>
      </rPr>
      <t xml:space="preserve">Excavation may be carried out by a variety of equipment sizes and types. Disposal of the </t>
    </r>
    <r>
      <rPr>
        <sz val="5.5"/>
        <rFont val="Arial"/>
        <family val="2"/>
      </rPr>
      <t>excavated material is also included.</t>
    </r>
  </si>
  <si>
    <r>
      <rPr>
        <b/>
        <sz val="5.5"/>
        <rFont val="Arial"/>
        <family val="2"/>
      </rPr>
      <t>G103003</t>
    </r>
  </si>
  <si>
    <r>
      <rPr>
        <b/>
        <sz val="5.5"/>
        <rFont val="Arial"/>
        <family val="2"/>
      </rPr>
      <t>ROCK EXCAVATION</t>
    </r>
  </si>
  <si>
    <r>
      <rPr>
        <sz val="5.5"/>
        <rFont val="Arial"/>
        <family val="2"/>
      </rPr>
      <t>Volume of rock to be excavated</t>
    </r>
  </si>
  <si>
    <r>
      <rPr>
        <sz val="5.5"/>
        <rFont val="Arial"/>
        <family val="2"/>
      </rPr>
      <t xml:space="preserve">This is excavation of rock by explosives. Different equipment selections and load and haul </t>
    </r>
    <r>
      <rPr>
        <sz val="5.5"/>
        <rFont val="Arial"/>
        <family val="2"/>
      </rPr>
      <t>are included.</t>
    </r>
  </si>
  <si>
    <r>
      <rPr>
        <b/>
        <sz val="5.5"/>
        <rFont val="Arial"/>
        <family val="2"/>
      </rPr>
      <t>G103004</t>
    </r>
  </si>
  <si>
    <r>
      <rPr>
        <b/>
        <sz val="5.5"/>
        <rFont val="Arial"/>
        <family val="2"/>
      </rPr>
      <t>FILL &amp; BORROW</t>
    </r>
  </si>
  <si>
    <r>
      <rPr>
        <sz val="5.5"/>
        <rFont val="Arial"/>
        <family val="2"/>
      </rPr>
      <t>Volume of material to place</t>
    </r>
  </si>
  <si>
    <r>
      <rPr>
        <sz val="5.5"/>
        <rFont val="Arial"/>
        <family val="2"/>
      </rPr>
      <t xml:space="preserve">This is filling or replacing the material that was removed during excavation. Either the </t>
    </r>
    <r>
      <rPr>
        <sz val="5.5"/>
        <rFont val="Arial"/>
        <family val="2"/>
      </rPr>
      <t xml:space="preserve">excavated material may be used or soil and sand may be hauled in from off-site. Filling to </t>
    </r>
    <r>
      <rPr>
        <sz val="5.5"/>
        <rFont val="Arial"/>
        <family val="2"/>
      </rPr>
      <t>basements and foundations is not included in the subsystem.</t>
    </r>
  </si>
  <si>
    <r>
      <rPr>
        <b/>
        <sz val="5.5"/>
        <rFont val="Arial"/>
        <family val="2"/>
      </rPr>
      <t>G103005</t>
    </r>
  </si>
  <si>
    <r>
      <rPr>
        <b/>
        <sz val="5.5"/>
        <rFont val="Arial"/>
        <family val="2"/>
      </rPr>
      <t>COMPACTION</t>
    </r>
  </si>
  <si>
    <r>
      <rPr>
        <sz val="5.5"/>
        <rFont val="Arial"/>
        <family val="2"/>
      </rPr>
      <t>Volume of material to compact</t>
    </r>
  </si>
  <si>
    <r>
      <rPr>
        <sz val="5.5"/>
        <rFont val="Arial"/>
        <family val="2"/>
      </rPr>
      <t xml:space="preserve">Compaction is the process of packing the fill material once it is in place. This may be done by </t>
    </r>
    <r>
      <rPr>
        <sz val="5.5"/>
        <rFont val="Arial"/>
        <family val="2"/>
      </rPr>
      <t xml:space="preserve">machine or hand. Assemblies exist for both hand and machine compaction of soil, sand, and </t>
    </r>
    <r>
      <rPr>
        <sz val="5.5"/>
        <rFont val="Arial"/>
        <family val="2"/>
      </rPr>
      <t>the excavated material.</t>
    </r>
  </si>
  <si>
    <r>
      <rPr>
        <b/>
        <sz val="5.5"/>
        <rFont val="Arial"/>
        <family val="2"/>
      </rPr>
      <t>G103006</t>
    </r>
  </si>
  <si>
    <r>
      <rPr>
        <b/>
        <sz val="5.5"/>
        <rFont val="Arial"/>
        <family val="2"/>
      </rPr>
      <t>SOIL STABILIZATION</t>
    </r>
  </si>
  <si>
    <r>
      <rPr>
        <sz val="5.5"/>
        <rFont val="Arial"/>
        <family val="2"/>
      </rPr>
      <t>Volume of soil to stabilize</t>
    </r>
  </si>
  <si>
    <t>Need information about type of stabilization material used</t>
  </si>
  <si>
    <r>
      <rPr>
        <sz val="5.5"/>
        <rFont val="Arial"/>
        <family val="2"/>
      </rPr>
      <t>This is stabilization of the soil-in-place by the addition of lime or cement.</t>
    </r>
  </si>
  <si>
    <r>
      <rPr>
        <b/>
        <sz val="5.5"/>
        <rFont val="Arial"/>
        <family val="2"/>
      </rPr>
      <t>G103007</t>
    </r>
  </si>
  <si>
    <r>
      <rPr>
        <b/>
        <sz val="5.5"/>
        <rFont val="Arial"/>
        <family val="2"/>
      </rPr>
      <t>SLOPE STABILIZATION</t>
    </r>
  </si>
  <si>
    <r>
      <rPr>
        <sz val="5.5"/>
        <rFont val="Arial"/>
        <family val="2"/>
      </rPr>
      <t>Area of slope</t>
    </r>
  </si>
  <si>
    <t>Need information about quantity and size of different items</t>
  </si>
  <si>
    <r>
      <rPr>
        <sz val="5.5"/>
        <rFont val="Arial"/>
        <family val="2"/>
      </rPr>
      <t xml:space="preserve">This is stabilization of the soil-in-place through the use of rip rap, gabions, slope paving, or </t>
    </r>
    <r>
      <rPr>
        <sz val="5.5"/>
        <rFont val="Arial"/>
        <family val="2"/>
      </rPr>
      <t>other forms of soil armoring.</t>
    </r>
  </si>
  <si>
    <r>
      <rPr>
        <b/>
        <sz val="5.5"/>
        <rFont val="Arial"/>
        <family val="2"/>
      </rPr>
      <t>G103008</t>
    </r>
  </si>
  <si>
    <r>
      <rPr>
        <b/>
        <sz val="5.5"/>
        <rFont val="Arial"/>
        <family val="2"/>
      </rPr>
      <t>SOIL TREATMENT</t>
    </r>
  </si>
  <si>
    <r>
      <rPr>
        <sz val="5.5"/>
        <rFont val="Arial"/>
        <family val="2"/>
      </rPr>
      <t>Area of soil to treat</t>
    </r>
  </si>
  <si>
    <r>
      <rPr>
        <sz val="5.5"/>
        <rFont val="Arial"/>
        <family val="2"/>
      </rPr>
      <t>Treatment of soil prior to final construction for insect protection or other purposes.</t>
    </r>
  </si>
  <si>
    <r>
      <rPr>
        <b/>
        <sz val="5.5"/>
        <rFont val="Arial"/>
        <family val="2"/>
      </rPr>
      <t>G103009</t>
    </r>
  </si>
  <si>
    <r>
      <rPr>
        <sz val="5.5"/>
        <rFont val="Arial"/>
        <family val="2"/>
      </rPr>
      <t>Area requiring shoring</t>
    </r>
  </si>
  <si>
    <t>Need information about  the type of shoring materrual used</t>
  </si>
  <si>
    <r>
      <rPr>
        <sz val="5.5"/>
        <rFont val="Arial"/>
        <family val="2"/>
      </rPr>
      <t>Shoring is the temporary support for existing structures or excavation during construction.</t>
    </r>
  </si>
  <si>
    <r>
      <rPr>
        <b/>
        <sz val="5.5"/>
        <rFont val="Arial"/>
        <family val="2"/>
      </rPr>
      <t>G103010</t>
    </r>
  </si>
  <si>
    <r>
      <rPr>
        <b/>
        <sz val="5.5"/>
        <rFont val="Arial"/>
        <family val="2"/>
      </rPr>
      <t>TEMPORARY DEWATERING</t>
    </r>
  </si>
  <si>
    <r>
      <rPr>
        <sz val="5.5"/>
        <rFont val="Arial"/>
        <family val="2"/>
      </rPr>
      <t>Area to dewater</t>
    </r>
  </si>
  <si>
    <r>
      <rPr>
        <sz val="5.5"/>
        <rFont val="Arial"/>
        <family val="2"/>
      </rPr>
      <t xml:space="preserve">This is the dewatering of the site by wellpoints to lower the groundwater table. This will </t>
    </r>
    <r>
      <rPr>
        <sz val="5.5"/>
        <rFont val="Arial"/>
        <family val="2"/>
      </rPr>
      <t>facilitate excavation in areas with high water tables.</t>
    </r>
  </si>
  <si>
    <r>
      <rPr>
        <b/>
        <sz val="5.5"/>
        <rFont val="Arial"/>
        <family val="2"/>
      </rPr>
      <t>G103011</t>
    </r>
  </si>
  <si>
    <r>
      <rPr>
        <b/>
        <sz val="5.5"/>
        <rFont val="Arial"/>
        <family val="2"/>
      </rPr>
      <t>TEMPORARY EROSION &amp; SEDIMENT CONTROL</t>
    </r>
  </si>
  <si>
    <r>
      <rPr>
        <sz val="5.5"/>
        <rFont val="Arial"/>
        <family val="2"/>
      </rPr>
      <t>Area to be protected</t>
    </r>
  </si>
  <si>
    <r>
      <rPr>
        <sz val="5.5"/>
        <rFont val="Arial"/>
        <family val="2"/>
      </rPr>
      <t>Interim measures to minimize erosion during construction.</t>
    </r>
  </si>
  <si>
    <r>
      <rPr>
        <b/>
        <sz val="5.5"/>
        <rFont val="Arial"/>
        <family val="2"/>
      </rPr>
      <t>G103090</t>
    </r>
  </si>
  <si>
    <r>
      <rPr>
        <b/>
        <sz val="5.5"/>
        <rFont val="Arial"/>
        <family val="2"/>
      </rPr>
      <t>OTHER SITE EARTHWORK</t>
    </r>
  </si>
  <si>
    <r>
      <rPr>
        <sz val="5.5"/>
        <rFont val="Arial"/>
        <family val="2"/>
      </rPr>
      <t>Site earthwork not described by the assembly categories listed above.</t>
    </r>
  </si>
  <si>
    <r>
      <rPr>
        <b/>
        <sz val="7.5"/>
        <rFont val="Arial"/>
        <family val="2"/>
      </rPr>
      <t>G20 SITE IMPROVEMENTS</t>
    </r>
  </si>
  <si>
    <r>
      <rPr>
        <sz val="5.5"/>
        <rFont val="Arial"/>
        <family val="2"/>
      </rPr>
      <t xml:space="preserve">This includes improvements such as parking lots, sidewalks, roadways, fencing, retaining </t>
    </r>
    <r>
      <rPr>
        <sz val="5.5"/>
        <rFont val="Arial"/>
        <family val="2"/>
      </rPr>
      <t>walls, and landscaping.</t>
    </r>
  </si>
  <si>
    <r>
      <rPr>
        <b/>
        <sz val="6.5"/>
        <rFont val="Arial"/>
        <family val="2"/>
      </rPr>
      <t>G2010</t>
    </r>
  </si>
  <si>
    <r>
      <rPr>
        <b/>
        <sz val="6.5"/>
        <rFont val="Arial"/>
        <family val="2"/>
      </rPr>
      <t>ROADWAYS</t>
    </r>
  </si>
  <si>
    <r>
      <rPr>
        <sz val="5.5"/>
        <rFont val="Arial"/>
        <family val="2"/>
      </rPr>
      <t>Area of roadway</t>
    </r>
  </si>
  <si>
    <t>Pavement description</t>
  </si>
  <si>
    <r>
      <rPr>
        <sz val="5.5"/>
        <rFont val="Arial"/>
        <family val="2"/>
      </rPr>
      <t xml:space="preserve">This subsystem includes options for access, arterial, or interstate roadways. A variety of </t>
    </r>
    <r>
      <rPr>
        <sz val="5.5"/>
        <rFont val="Arial"/>
        <family val="2"/>
      </rPr>
      <t>pavement types and thickness are available.</t>
    </r>
  </si>
  <si>
    <t>Should includes cost for bases, subbases, curb &amp; gutters or area drains with grates, paving surface, painting of parking stalls,  signages, Guardrails, barriers, parking stops and resurfacing if required</t>
  </si>
  <si>
    <t xml:space="preserve">Suggesting to separate the items eg. Curb &amp; gutter, barriers, resurfacing etc. </t>
  </si>
  <si>
    <r>
      <rPr>
        <b/>
        <sz val="6.5"/>
        <rFont val="Arial"/>
        <family val="2"/>
      </rPr>
      <t>G2020</t>
    </r>
  </si>
  <si>
    <r>
      <rPr>
        <b/>
        <sz val="6.5"/>
        <rFont val="Arial"/>
        <family val="2"/>
      </rPr>
      <t>PARKING LOTS</t>
    </r>
  </si>
  <si>
    <r>
      <rPr>
        <sz val="5.5"/>
        <rFont val="Arial"/>
        <family val="2"/>
      </rPr>
      <t>Number of spaces</t>
    </r>
  </si>
  <si>
    <r>
      <rPr>
        <sz val="5.5"/>
        <rFont val="Arial"/>
        <family val="2"/>
      </rPr>
      <t xml:space="preserve">These are the areas required of vehicles parking and include different surfaces and drainage </t>
    </r>
    <r>
      <rPr>
        <sz val="5.5"/>
        <rFont val="Arial"/>
        <family val="2"/>
      </rPr>
      <t>options.</t>
    </r>
  </si>
  <si>
    <t>Area of parking lots</t>
  </si>
  <si>
    <r>
      <rPr>
        <b/>
        <sz val="6.5"/>
        <rFont val="Arial"/>
        <family val="2"/>
      </rPr>
      <t>G2030</t>
    </r>
  </si>
  <si>
    <r>
      <rPr>
        <b/>
        <sz val="6.5"/>
        <rFont val="Arial"/>
        <family val="2"/>
      </rPr>
      <t>PEDESTRIAN PAVING</t>
    </r>
  </si>
  <si>
    <r>
      <rPr>
        <sz val="5.5"/>
        <rFont val="Arial"/>
        <family val="2"/>
      </rPr>
      <t>Area of pavement</t>
    </r>
  </si>
  <si>
    <r>
      <rPr>
        <sz val="5.5"/>
        <rFont val="Arial"/>
        <family val="2"/>
      </rPr>
      <t>This subsystem includes options for sidewalks and other small paved areas.</t>
    </r>
  </si>
  <si>
    <r>
      <rPr>
        <b/>
        <sz val="5.5"/>
        <rFont val="Arial"/>
        <family val="2"/>
      </rPr>
      <t>G203001</t>
    </r>
  </si>
  <si>
    <t>PAVING - TYPE 1</t>
  </si>
  <si>
    <t>G203002</t>
  </si>
  <si>
    <t>PAVING - TYPE 2</t>
  </si>
  <si>
    <r>
      <rPr>
        <b/>
        <sz val="6.5"/>
        <rFont val="Arial"/>
        <family val="2"/>
      </rPr>
      <t>G2040</t>
    </r>
  </si>
  <si>
    <r>
      <rPr>
        <b/>
        <sz val="6.5"/>
        <rFont val="Arial"/>
        <family val="2"/>
      </rPr>
      <t>SITE DEVELOPMENT</t>
    </r>
  </si>
  <si>
    <r>
      <rPr>
        <sz val="5.5"/>
        <rFont val="Arial"/>
        <family val="2"/>
      </rPr>
      <t>Each Structure</t>
    </r>
  </si>
  <si>
    <r>
      <rPr>
        <sz val="5.5"/>
        <rFont val="Arial"/>
        <family val="2"/>
      </rPr>
      <t xml:space="preserve">Included are assemblies for on-site construction of fences, retaining walls, playing fields, </t>
    </r>
    <r>
      <rPr>
        <sz val="5.5"/>
        <rFont val="Arial"/>
        <family val="2"/>
      </rPr>
      <t>fountains, and other site improvements.</t>
    </r>
  </si>
  <si>
    <r>
      <rPr>
        <b/>
        <sz val="5.5"/>
        <rFont val="Arial"/>
        <family val="2"/>
      </rPr>
      <t>G204001</t>
    </r>
  </si>
  <si>
    <r>
      <rPr>
        <b/>
        <sz val="5.5"/>
        <rFont val="Arial"/>
        <family val="2"/>
      </rPr>
      <t>FENCING &amp; GATES</t>
    </r>
  </si>
  <si>
    <r>
      <rPr>
        <sz val="5.5"/>
        <rFont val="Arial"/>
        <family val="2"/>
      </rPr>
      <t>Length of fence</t>
    </r>
  </si>
  <si>
    <r>
      <rPr>
        <sz val="5.5"/>
        <rFont val="Arial"/>
        <family val="2"/>
      </rPr>
      <t xml:space="preserve">This includes installation or construction of security, boundary, or barbed wire fencing and all </t>
    </r>
    <r>
      <rPr>
        <sz val="5.5"/>
        <rFont val="Arial"/>
        <family val="2"/>
      </rPr>
      <t>required gates.</t>
    </r>
  </si>
  <si>
    <r>
      <rPr>
        <b/>
        <sz val="5.5"/>
        <rFont val="Arial"/>
        <family val="2"/>
      </rPr>
      <t>G204002</t>
    </r>
  </si>
  <si>
    <r>
      <rPr>
        <b/>
        <sz val="5.5"/>
        <rFont val="Arial"/>
        <family val="2"/>
      </rPr>
      <t>RETAINING WALLS AND FREESTANDING WALLS</t>
    </r>
  </si>
  <si>
    <r>
      <t xml:space="preserve">These are structures used to prevent the flow or lateral movement of soil. Assemblies exist </t>
    </r>
    <r>
      <rPr>
        <sz val="5.5"/>
        <rFont val="Arial"/>
        <family val="2"/>
      </rPr>
      <t>for cast-in-place concrete retaining walls.</t>
    </r>
  </si>
  <si>
    <r>
      <rPr>
        <b/>
        <sz val="5.5"/>
        <rFont val="Arial"/>
        <family val="2"/>
      </rPr>
      <t>G204003</t>
    </r>
  </si>
  <si>
    <r>
      <rPr>
        <b/>
        <sz val="5.5"/>
        <rFont val="Arial"/>
        <family val="2"/>
      </rPr>
      <t>EXTERIOR FURNISHINGS</t>
    </r>
  </si>
  <si>
    <r>
      <rPr>
        <sz val="5.5"/>
        <rFont val="Arial"/>
        <family val="2"/>
      </rPr>
      <t>Number of furnishings</t>
    </r>
  </si>
  <si>
    <r>
      <rPr>
        <sz val="5.5"/>
        <rFont val="Arial"/>
        <family val="2"/>
      </rPr>
      <t>This includes the addition of such exterior furnishings as benches, planters, etc.</t>
    </r>
  </si>
  <si>
    <r>
      <rPr>
        <b/>
        <sz val="5.5"/>
        <rFont val="Arial"/>
        <family val="2"/>
      </rPr>
      <t>G204004</t>
    </r>
  </si>
  <si>
    <r>
      <rPr>
        <b/>
        <sz val="5.5"/>
        <rFont val="Arial"/>
        <family val="2"/>
      </rPr>
      <t>SECURITY STRUCTURES</t>
    </r>
  </si>
  <si>
    <r>
      <rPr>
        <sz val="5.5"/>
        <rFont val="Arial"/>
        <family val="2"/>
      </rPr>
      <t>Number of security structures</t>
    </r>
  </si>
  <si>
    <r>
      <rPr>
        <sz val="5.5"/>
        <rFont val="Arial"/>
        <family val="2"/>
      </rPr>
      <t>This includes the construction or addition of security structures such as guard houses.</t>
    </r>
  </si>
  <si>
    <r>
      <rPr>
        <b/>
        <sz val="5.5"/>
        <rFont val="Arial"/>
        <family val="2"/>
      </rPr>
      <t>G204005</t>
    </r>
  </si>
  <si>
    <r>
      <rPr>
        <b/>
        <sz val="5.5"/>
        <rFont val="Arial"/>
        <family val="2"/>
      </rPr>
      <t>SIGNAGE</t>
    </r>
  </si>
  <si>
    <r>
      <rPr>
        <sz val="5.5"/>
        <rFont val="Arial"/>
        <family val="2"/>
      </rPr>
      <t>Number of signs</t>
    </r>
  </si>
  <si>
    <r>
      <rPr>
        <sz val="5.5"/>
        <rFont val="Arial"/>
        <family val="2"/>
      </rPr>
      <t xml:space="preserve">Signs displayed to convey direction or information such as building function or tenant except </t>
    </r>
    <r>
      <rPr>
        <sz val="5.5"/>
        <rFont val="Arial"/>
        <family val="2"/>
      </rPr>
      <t>for signs included in G201004 and G202004.</t>
    </r>
  </si>
  <si>
    <r>
      <rPr>
        <b/>
        <sz val="5.5"/>
        <rFont val="Arial"/>
        <family val="2"/>
      </rPr>
      <t>G204006</t>
    </r>
  </si>
  <si>
    <r>
      <rPr>
        <b/>
        <sz val="5.5"/>
        <rFont val="Arial"/>
        <family val="2"/>
      </rPr>
      <t>FOUNTAINS &amp; POOLS</t>
    </r>
  </si>
  <si>
    <r>
      <rPr>
        <sz val="5.5"/>
        <rFont val="Arial"/>
        <family val="2"/>
      </rPr>
      <t>Number of fountains or pools</t>
    </r>
  </si>
  <si>
    <t>Need specifications and size in the notes sections</t>
  </si>
  <si>
    <r>
      <rPr>
        <sz val="5.5"/>
        <rFont val="Arial"/>
        <family val="2"/>
      </rPr>
      <t>This includes assemblies for swimming pools and decorative fountains.</t>
    </r>
  </si>
  <si>
    <r>
      <rPr>
        <b/>
        <sz val="5.5"/>
        <rFont val="Arial"/>
        <family val="2"/>
      </rPr>
      <t>G204007</t>
    </r>
  </si>
  <si>
    <r>
      <rPr>
        <b/>
        <sz val="5.5"/>
        <rFont val="Arial"/>
        <family val="2"/>
      </rPr>
      <t>PLAYING FIELDS</t>
    </r>
  </si>
  <si>
    <r>
      <rPr>
        <sz val="5.5"/>
        <rFont val="Arial"/>
        <family val="2"/>
      </rPr>
      <t>Number of playing fields</t>
    </r>
  </si>
  <si>
    <r>
      <rPr>
        <sz val="5.5"/>
        <rFont val="Arial"/>
        <family val="2"/>
      </rPr>
      <t xml:space="preserve">Playing fields such as baseball or tennis courts as well as back stops, bleachers, and other </t>
    </r>
    <r>
      <rPr>
        <sz val="5.5"/>
        <rFont val="Arial"/>
        <family val="2"/>
      </rPr>
      <t>playing field requirements are included.</t>
    </r>
  </si>
  <si>
    <r>
      <rPr>
        <b/>
        <sz val="5.5"/>
        <rFont val="Arial"/>
        <family val="2"/>
      </rPr>
      <t>G204008</t>
    </r>
  </si>
  <si>
    <r>
      <rPr>
        <b/>
        <sz val="5.5"/>
        <rFont val="Arial"/>
        <family val="2"/>
      </rPr>
      <t>TERRACE AND PERIMETER WALLS</t>
    </r>
  </si>
  <si>
    <r>
      <rPr>
        <b/>
        <sz val="5.5"/>
        <rFont val="Arial"/>
        <family val="2"/>
      </rPr>
      <t>G204009</t>
    </r>
  </si>
  <si>
    <r>
      <rPr>
        <b/>
        <sz val="5.5"/>
        <rFont val="Arial"/>
        <family val="2"/>
      </rPr>
      <t>FLAGPOLES</t>
    </r>
  </si>
  <si>
    <r>
      <rPr>
        <sz val="5.5"/>
        <rFont val="Arial"/>
        <family val="2"/>
      </rPr>
      <t>Number of flagpoles</t>
    </r>
  </si>
  <si>
    <r>
      <rPr>
        <b/>
        <sz val="5.5"/>
        <rFont val="Arial"/>
        <family val="2"/>
      </rPr>
      <t>G204090</t>
    </r>
  </si>
  <si>
    <r>
      <rPr>
        <b/>
        <sz val="5.5"/>
        <rFont val="Arial"/>
        <family val="2"/>
      </rPr>
      <t>OTHER SITE IMPROVEMENTS</t>
    </r>
  </si>
  <si>
    <r>
      <rPr>
        <sz val="5.5"/>
        <rFont val="Arial"/>
        <family val="2"/>
      </rPr>
      <t xml:space="preserve">This includes any other miscellaneous structures, such as a car wash, banking system, and </t>
    </r>
    <r>
      <rPr>
        <sz val="5.5"/>
        <rFont val="Arial"/>
        <family val="2"/>
      </rPr>
      <t>theatre equipment located on the site.</t>
    </r>
  </si>
  <si>
    <r>
      <rPr>
        <b/>
        <sz val="6.5"/>
        <rFont val="Arial"/>
        <family val="2"/>
      </rPr>
      <t>G2050</t>
    </r>
  </si>
  <si>
    <r>
      <rPr>
        <b/>
        <sz val="6.5"/>
        <rFont val="Arial"/>
        <family val="2"/>
      </rPr>
      <t>LANDSCAPING</t>
    </r>
  </si>
  <si>
    <r>
      <rPr>
        <sz val="5.5"/>
        <rFont val="Arial"/>
        <family val="2"/>
      </rPr>
      <t>Area to be landscaped</t>
    </r>
  </si>
  <si>
    <r>
      <rPr>
        <sz val="5.5"/>
        <rFont val="Arial"/>
        <family val="2"/>
      </rPr>
      <t xml:space="preserve">Assemblies are included that improve the appearance of the site by planting, seeding, and </t>
    </r>
    <r>
      <rPr>
        <sz val="5.5"/>
        <rFont val="Arial"/>
        <family val="2"/>
      </rPr>
      <t>sodding.</t>
    </r>
  </si>
  <si>
    <r>
      <rPr>
        <b/>
        <sz val="5.5"/>
        <rFont val="Arial"/>
        <family val="2"/>
      </rPr>
      <t>G205001</t>
    </r>
  </si>
  <si>
    <r>
      <rPr>
        <b/>
        <sz val="5.5"/>
        <rFont val="Arial"/>
        <family val="2"/>
      </rPr>
      <t>FINE GRADING &amp; SOIL PREPARATION</t>
    </r>
  </si>
  <si>
    <r>
      <rPr>
        <sz val="5.5"/>
        <rFont val="Arial"/>
        <family val="2"/>
      </rPr>
      <t>Area of site</t>
    </r>
  </si>
  <si>
    <r>
      <rPr>
        <sz val="5.5"/>
        <rFont val="Arial"/>
        <family val="2"/>
      </rPr>
      <t xml:space="preserve">Fine grading of the site by hand or machine is required to prepare the soil for planting, </t>
    </r>
    <r>
      <rPr>
        <sz val="5.5"/>
        <rFont val="Arial"/>
        <family val="2"/>
      </rPr>
      <t>seeding, or sodding.</t>
    </r>
  </si>
  <si>
    <r>
      <rPr>
        <b/>
        <sz val="5.5"/>
        <rFont val="Arial"/>
        <family val="2"/>
      </rPr>
      <t>G205002</t>
    </r>
  </si>
  <si>
    <r>
      <rPr>
        <b/>
        <sz val="5.5"/>
        <rFont val="Arial"/>
        <family val="2"/>
      </rPr>
      <t>EROSION CONTROL MEASURES</t>
    </r>
  </si>
  <si>
    <r>
      <rPr>
        <sz val="5.5"/>
        <rFont val="Arial"/>
        <family val="2"/>
      </rPr>
      <t>Area of erosion</t>
    </r>
  </si>
  <si>
    <r>
      <rPr>
        <sz val="5.5"/>
        <rFont val="Arial"/>
        <family val="2"/>
      </rPr>
      <t xml:space="preserve">Soil erosion or deterioration due to wind, rain or other factors can be controlled or remedied in </t>
    </r>
    <r>
      <rPr>
        <sz val="5.5"/>
        <rFont val="Arial"/>
        <family val="2"/>
      </rPr>
      <t xml:space="preserve">different ways. This includes slope protection by planting or vegetation or grass and/or </t>
    </r>
    <r>
      <rPr>
        <sz val="5.5"/>
        <rFont val="Arial"/>
        <family val="2"/>
      </rPr>
      <t>placement of manmade geotextiles.</t>
    </r>
  </si>
  <si>
    <r>
      <rPr>
        <b/>
        <sz val="5.5"/>
        <rFont val="Arial"/>
        <family val="2"/>
      </rPr>
      <t>G205003</t>
    </r>
  </si>
  <si>
    <r>
      <rPr>
        <b/>
        <sz val="5.5"/>
        <rFont val="Arial"/>
        <family val="2"/>
      </rPr>
      <t>TOPSOIL &amp; PLANTING BEDS</t>
    </r>
  </si>
  <si>
    <r>
      <rPr>
        <sz val="5.5"/>
        <rFont val="Arial"/>
        <family val="2"/>
      </rPr>
      <t>Area of planting bed</t>
    </r>
  </si>
  <si>
    <r>
      <rPr>
        <sz val="5.5"/>
        <rFont val="Arial"/>
        <family val="2"/>
      </rPr>
      <t xml:space="preserve">Topsoil is placed to provide the nutritious soil bed which is required for plants or grass to </t>
    </r>
    <r>
      <rPr>
        <sz val="5.5"/>
        <rFont val="Arial"/>
        <family val="2"/>
      </rPr>
      <t>grow.</t>
    </r>
  </si>
  <si>
    <r>
      <rPr>
        <b/>
        <sz val="5.5"/>
        <rFont val="Arial"/>
        <family val="2"/>
      </rPr>
      <t>G205004</t>
    </r>
  </si>
  <si>
    <r>
      <rPr>
        <b/>
        <sz val="5.5"/>
        <rFont val="Arial"/>
        <family val="2"/>
      </rPr>
      <t>SEEDING, SPRIGGING AND SODDING</t>
    </r>
  </si>
  <si>
    <r>
      <rPr>
        <sz val="5.5"/>
        <rFont val="Arial"/>
        <family val="2"/>
      </rPr>
      <t xml:space="preserve">This includes the seeding, sodding, fertilizing, watering, and mowing for the grass required on </t>
    </r>
    <r>
      <rPr>
        <sz val="5.5"/>
        <rFont val="Arial"/>
        <family val="2"/>
      </rPr>
      <t>site.</t>
    </r>
  </si>
  <si>
    <r>
      <rPr>
        <b/>
        <sz val="5.5"/>
        <rFont val="Arial"/>
        <family val="2"/>
      </rPr>
      <t>G205005</t>
    </r>
  </si>
  <si>
    <r>
      <rPr>
        <b/>
        <sz val="5.5"/>
        <rFont val="Arial"/>
        <family val="2"/>
      </rPr>
      <t>PLANTINGS</t>
    </r>
  </si>
  <si>
    <r>
      <rPr>
        <sz val="5.5"/>
        <rFont val="Arial"/>
        <family val="2"/>
      </rPr>
      <t>Number of plants</t>
    </r>
  </si>
  <si>
    <r>
      <rPr>
        <sz val="5.5"/>
        <rFont val="Arial"/>
        <family val="2"/>
      </rPr>
      <t xml:space="preserve">This includes the planting of trees, shrubs, and other vegetation for site beautification or </t>
    </r>
    <r>
      <rPr>
        <sz val="5.5"/>
        <rFont val="Arial"/>
        <family val="2"/>
      </rPr>
      <t>improvement.</t>
    </r>
  </si>
  <si>
    <r>
      <rPr>
        <b/>
        <sz val="5.5"/>
        <rFont val="Arial"/>
        <family val="2"/>
      </rPr>
      <t>G205006</t>
    </r>
  </si>
  <si>
    <r>
      <rPr>
        <b/>
        <sz val="5.5"/>
        <rFont val="Arial"/>
        <family val="2"/>
      </rPr>
      <t>PLANTERS</t>
    </r>
  </si>
  <si>
    <r>
      <rPr>
        <sz val="5.5"/>
        <rFont val="Arial"/>
        <family val="2"/>
      </rPr>
      <t>Number of planters</t>
    </r>
  </si>
  <si>
    <r>
      <rPr>
        <sz val="5.5"/>
        <rFont val="Arial"/>
        <family val="2"/>
      </rPr>
      <t>Planters are exterior decorative containers that contain plants or trees.</t>
    </r>
  </si>
  <si>
    <r>
      <rPr>
        <b/>
        <sz val="5.5"/>
        <rFont val="Arial"/>
        <family val="2"/>
      </rPr>
      <t>G205007</t>
    </r>
  </si>
  <si>
    <r>
      <rPr>
        <b/>
        <sz val="5.5"/>
        <rFont val="Arial"/>
        <family val="2"/>
      </rPr>
      <t>IRRIGATION SYSTEMS</t>
    </r>
  </si>
  <si>
    <r>
      <rPr>
        <sz val="5.5"/>
        <rFont val="Arial"/>
        <family val="2"/>
      </rPr>
      <t>Area of site to be watered</t>
    </r>
  </si>
  <si>
    <r>
      <rPr>
        <sz val="5.5"/>
        <rFont val="Arial"/>
        <family val="2"/>
      </rPr>
      <t xml:space="preserve">This includes the installation of underground irrigation systems required for watering of trees, </t>
    </r>
    <r>
      <rPr>
        <sz val="5.5"/>
        <rFont val="Arial"/>
        <family val="2"/>
      </rPr>
      <t>shrubs, and grass or other vegetation.</t>
    </r>
  </si>
  <si>
    <r>
      <rPr>
        <b/>
        <sz val="5.5"/>
        <rFont val="Arial"/>
        <family val="2"/>
      </rPr>
      <t>G205090</t>
    </r>
  </si>
  <si>
    <r>
      <rPr>
        <b/>
        <sz val="5.5"/>
        <rFont val="Arial"/>
        <family val="2"/>
      </rPr>
      <t>OTHER LANDSCAPING</t>
    </r>
  </si>
  <si>
    <r>
      <rPr>
        <sz val="5.5"/>
        <rFont val="Arial"/>
        <family val="2"/>
      </rPr>
      <t>Landscaping not described by the assembly categories listed above.</t>
    </r>
  </si>
  <si>
    <r>
      <rPr>
        <b/>
        <sz val="7.5"/>
        <rFont val="Arial"/>
        <family val="2"/>
      </rPr>
      <t>G30 SITE CIVIL/MECHANICAL UTILITIES</t>
    </r>
  </si>
  <si>
    <r>
      <rPr>
        <sz val="5.5"/>
        <rFont val="Arial"/>
        <family val="2"/>
      </rPr>
      <t>Each utility</t>
    </r>
  </si>
  <si>
    <r>
      <rPr>
        <sz val="5.5"/>
        <rFont val="Arial"/>
        <family val="2"/>
      </rPr>
      <t xml:space="preserve">Site mechanical utilities includes water supply, sanitary sewer, storm sewer, heating </t>
    </r>
    <r>
      <rPr>
        <sz val="5.5"/>
        <rFont val="Arial"/>
        <family val="2"/>
      </rPr>
      <t xml:space="preserve">distribution, cooling distribution, fuel distribution, and other site mechanical utilities, such as </t>
    </r>
    <r>
      <rPr>
        <sz val="5.5"/>
        <rFont val="Arial"/>
        <family val="2"/>
      </rPr>
      <t>industrial waste systems.</t>
    </r>
  </si>
  <si>
    <r>
      <rPr>
        <b/>
        <sz val="6.5"/>
        <rFont val="Arial"/>
        <family val="2"/>
      </rPr>
      <t>G3010</t>
    </r>
  </si>
  <si>
    <r>
      <rPr>
        <b/>
        <sz val="6.5"/>
        <rFont val="Arial"/>
        <family val="2"/>
      </rPr>
      <t>WATER SUPPLY</t>
    </r>
  </si>
  <si>
    <r>
      <rPr>
        <sz val="5.5"/>
        <rFont val="Arial"/>
        <family val="2"/>
      </rPr>
      <t>This includes installation or construction of water distribution systems and facilities.</t>
    </r>
  </si>
  <si>
    <r>
      <rPr>
        <b/>
        <sz val="5.5"/>
        <rFont val="Arial"/>
        <family val="2"/>
      </rPr>
      <t>G301001</t>
    </r>
  </si>
  <si>
    <r>
      <rPr>
        <b/>
        <sz val="5.5"/>
        <rFont val="Arial"/>
        <family val="2"/>
      </rPr>
      <t>WELL SYSTEMS</t>
    </r>
  </si>
  <si>
    <r>
      <rPr>
        <sz val="5.5"/>
        <rFont val="Arial"/>
        <family val="2"/>
      </rPr>
      <t xml:space="preserve">This includes all the components necessary to install a well, including drilling, installing </t>
    </r>
    <r>
      <rPr>
        <sz val="5.5"/>
        <rFont val="Arial"/>
        <family val="2"/>
      </rPr>
      <t>casings, pumps, valves, etc.</t>
    </r>
  </si>
  <si>
    <r>
      <rPr>
        <b/>
        <sz val="5.5"/>
        <rFont val="Arial"/>
        <family val="2"/>
      </rPr>
      <t>G301002</t>
    </r>
  </si>
  <si>
    <r>
      <rPr>
        <b/>
        <sz val="5.5"/>
        <rFont val="Arial"/>
        <family val="2"/>
      </rPr>
      <t>POTABLE WATER DISTRIBUTION</t>
    </r>
  </si>
  <si>
    <t>Need to specify pipe size, length and material type. # of hydrants and valves included</t>
  </si>
  <si>
    <r>
      <rPr>
        <sz val="5.5"/>
        <rFont val="Arial"/>
        <family val="2"/>
      </rPr>
      <t>This includes construction and installation of underground piping, valve boxes, and valves.</t>
    </r>
  </si>
  <si>
    <r>
      <rPr>
        <b/>
        <sz val="5.5"/>
        <rFont val="Arial"/>
        <family val="2"/>
      </rPr>
      <t>G301003</t>
    </r>
  </si>
  <si>
    <r>
      <rPr>
        <b/>
        <sz val="5.5"/>
        <rFont val="Arial"/>
        <family val="2"/>
      </rPr>
      <t>POTABLE WATER STORAGE</t>
    </r>
  </si>
  <si>
    <r>
      <rPr>
        <sz val="5.5"/>
        <rFont val="Arial"/>
        <family val="2"/>
      </rPr>
      <t>Amount stored</t>
    </r>
  </si>
  <si>
    <r>
      <rPr>
        <sz val="5.5"/>
        <rFont val="Arial"/>
        <family val="2"/>
      </rPr>
      <t>GAL</t>
    </r>
  </si>
  <si>
    <r>
      <rPr>
        <sz val="5.5"/>
        <rFont val="Arial"/>
        <family val="2"/>
      </rPr>
      <t>This includes construction and installation of tanks, both at grade and elevated.</t>
    </r>
  </si>
  <si>
    <r>
      <rPr>
        <b/>
        <sz val="5.5"/>
        <rFont val="Arial"/>
        <family val="2"/>
      </rPr>
      <t>G301004</t>
    </r>
  </si>
  <si>
    <r>
      <rPr>
        <b/>
        <sz val="5.5"/>
        <rFont val="Arial"/>
        <family val="2"/>
      </rPr>
      <t>FIRE PROTECTION WATER DISTRIBUTION</t>
    </r>
  </si>
  <si>
    <r>
      <rPr>
        <sz val="5.5"/>
        <rFont val="Arial"/>
        <family val="2"/>
      </rPr>
      <t xml:space="preserve">This includes construction and installation of dedicated water piping for fire protection system </t>
    </r>
    <r>
      <rPr>
        <sz val="5.5"/>
        <rFont val="Arial"/>
        <family val="2"/>
      </rPr>
      <t xml:space="preserve">only. This does not include potable water distribution systems that are used as a water </t>
    </r>
    <r>
      <rPr>
        <sz val="5.5"/>
        <rFont val="Arial"/>
        <family val="2"/>
      </rPr>
      <t>source for fire protection systems.</t>
    </r>
  </si>
  <si>
    <r>
      <rPr>
        <b/>
        <sz val="5.5"/>
        <rFont val="Arial"/>
        <family val="2"/>
      </rPr>
      <t>G301005</t>
    </r>
  </si>
  <si>
    <r>
      <rPr>
        <b/>
        <sz val="5.5"/>
        <rFont val="Arial"/>
        <family val="2"/>
      </rPr>
      <t>FIRE PROTECTION WATER STORAGE</t>
    </r>
  </si>
  <si>
    <r>
      <rPr>
        <sz val="5.5"/>
        <rFont val="Arial"/>
        <family val="2"/>
      </rPr>
      <t>This includes tanks on grade and elevated for storage of water for fire protection only.</t>
    </r>
  </si>
  <si>
    <t xml:space="preserve">                                                                                                                                                                                                                                                                      </t>
  </si>
  <si>
    <r>
      <rPr>
        <b/>
        <sz val="5.5"/>
        <rFont val="Arial"/>
        <family val="2"/>
      </rPr>
      <t>G301006</t>
    </r>
  </si>
  <si>
    <r>
      <rPr>
        <b/>
        <sz val="5.5"/>
        <rFont val="Arial"/>
        <family val="2"/>
      </rPr>
      <t>NON-POTABLE WATER DISTRIBUTION</t>
    </r>
  </si>
  <si>
    <r>
      <rPr>
        <sz val="5.5"/>
        <rFont val="Arial"/>
        <family val="2"/>
      </rPr>
      <t xml:space="preserve">This includes construction and installation of water distribution system not for consumption, </t>
    </r>
    <r>
      <rPr>
        <sz val="5.5"/>
        <rFont val="Arial"/>
        <family val="2"/>
      </rPr>
      <t xml:space="preserve">such as irrigation or hydro-electric power generation and from reservoirs to treatment </t>
    </r>
    <r>
      <rPr>
        <sz val="5.5"/>
        <rFont val="Arial"/>
        <family val="2"/>
      </rPr>
      <t>facilities.</t>
    </r>
  </si>
  <si>
    <r>
      <rPr>
        <b/>
        <sz val="5.5"/>
        <rFont val="Arial"/>
        <family val="2"/>
      </rPr>
      <t>G301007</t>
    </r>
  </si>
  <si>
    <r>
      <rPr>
        <b/>
        <sz val="5.5"/>
        <rFont val="Arial"/>
        <family val="2"/>
      </rPr>
      <t>PUMPING STATIONS</t>
    </r>
  </si>
  <si>
    <r>
      <rPr>
        <sz val="5.5"/>
        <rFont val="Arial"/>
        <family val="2"/>
      </rPr>
      <t>Operating capacity</t>
    </r>
  </si>
  <si>
    <r>
      <rPr>
        <sz val="5.5"/>
        <rFont val="Arial"/>
        <family val="2"/>
      </rPr>
      <t>GPM</t>
    </r>
  </si>
  <si>
    <r>
      <rPr>
        <sz val="5.5"/>
        <rFont val="Arial"/>
        <family val="2"/>
      </rPr>
      <t>This includes construction and installation of pumps, valves, and piping.</t>
    </r>
  </si>
  <si>
    <r>
      <rPr>
        <b/>
        <sz val="5.5"/>
        <rFont val="Arial"/>
        <family val="2"/>
      </rPr>
      <t>G301008</t>
    </r>
  </si>
  <si>
    <r>
      <rPr>
        <b/>
        <sz val="5.5"/>
        <rFont val="Arial"/>
        <family val="2"/>
      </rPr>
      <t>PACKAGED WATER TREATMENT PLANTS</t>
    </r>
  </si>
  <si>
    <r>
      <rPr>
        <sz val="5.5"/>
        <rFont val="Arial"/>
        <family val="2"/>
      </rPr>
      <t>GPD</t>
    </r>
  </si>
  <si>
    <r>
      <rPr>
        <sz val="5.5"/>
        <rFont val="Arial"/>
        <family val="2"/>
      </rPr>
      <t>This includes installation of completely assembled water treatment plants.</t>
    </r>
  </si>
  <si>
    <r>
      <rPr>
        <b/>
        <sz val="5.5"/>
        <rFont val="Arial"/>
        <family val="2"/>
      </rPr>
      <t>G301090</t>
    </r>
  </si>
  <si>
    <r>
      <rPr>
        <b/>
        <sz val="5.5"/>
        <rFont val="Arial"/>
        <family val="2"/>
      </rPr>
      <t>OTHER WATER SUPPLY</t>
    </r>
  </si>
  <si>
    <r>
      <rPr>
        <sz val="5.5"/>
        <rFont val="Arial"/>
        <family val="2"/>
      </rPr>
      <t>Water supply not described by the assembly categories listed above.</t>
    </r>
  </si>
  <si>
    <r>
      <rPr>
        <b/>
        <sz val="6.5"/>
        <rFont val="Arial"/>
        <family val="2"/>
      </rPr>
      <t>G3020</t>
    </r>
  </si>
  <si>
    <r>
      <rPr>
        <b/>
        <sz val="6.5"/>
        <rFont val="Arial"/>
        <family val="2"/>
      </rPr>
      <t>SANITARY SEWER</t>
    </r>
  </si>
  <si>
    <r>
      <rPr>
        <sz val="5.5"/>
        <rFont val="Arial"/>
        <family val="2"/>
      </rPr>
      <t>This includes all assemblies necessary for sewage collection systems.</t>
    </r>
  </si>
  <si>
    <r>
      <rPr>
        <b/>
        <sz val="5.5"/>
        <rFont val="Arial"/>
        <family val="2"/>
      </rPr>
      <t>G302001</t>
    </r>
  </si>
  <si>
    <r>
      <rPr>
        <b/>
        <sz val="5.5"/>
        <rFont val="Arial"/>
        <family val="2"/>
      </rPr>
      <t>SANITARY SEWER PIPING</t>
    </r>
  </si>
  <si>
    <r>
      <rPr>
        <sz val="5.5"/>
        <rFont val="Arial"/>
        <family val="2"/>
      </rPr>
      <t>Length of piping</t>
    </r>
  </si>
  <si>
    <r>
      <rPr>
        <sz val="5.5"/>
        <rFont val="Arial"/>
        <family val="2"/>
      </rPr>
      <t>This includes installation of piping for collection of sewage.</t>
    </r>
  </si>
  <si>
    <r>
      <rPr>
        <b/>
        <sz val="5.5"/>
        <rFont val="Arial"/>
        <family val="2"/>
      </rPr>
      <t>G302002</t>
    </r>
  </si>
  <si>
    <r>
      <rPr>
        <b/>
        <sz val="5.5"/>
        <rFont val="Arial"/>
        <family val="2"/>
      </rPr>
      <t>SANITARY SEWER MANHOLES &amp; CLEANOUTS</t>
    </r>
  </si>
  <si>
    <r>
      <rPr>
        <sz val="5.5"/>
        <rFont val="Arial"/>
        <family val="2"/>
      </rPr>
      <t>Each manhole or cleanout</t>
    </r>
  </si>
  <si>
    <r>
      <rPr>
        <sz val="5.5"/>
        <rFont val="Arial"/>
        <family val="2"/>
      </rPr>
      <t xml:space="preserve">This includes construction and installation of manholes and cleanouts in sewage collection </t>
    </r>
    <r>
      <rPr>
        <sz val="5.5"/>
        <rFont val="Arial"/>
        <family val="2"/>
      </rPr>
      <t>systems.</t>
    </r>
  </si>
  <si>
    <r>
      <rPr>
        <b/>
        <sz val="5.5"/>
        <rFont val="Arial"/>
        <family val="2"/>
      </rPr>
      <t>G302003</t>
    </r>
  </si>
  <si>
    <r>
      <rPr>
        <b/>
        <sz val="5.5"/>
        <rFont val="Arial"/>
        <family val="2"/>
      </rPr>
      <t>LIFT STATIONS AND PUMPING STATIONS</t>
    </r>
  </si>
  <si>
    <r>
      <rPr>
        <sz val="5.5"/>
        <rFont val="Arial"/>
        <family val="2"/>
      </rPr>
      <t>This includes construction and installation of piping and equipment in lift stations.</t>
    </r>
  </si>
  <si>
    <r>
      <rPr>
        <b/>
        <sz val="6.5"/>
        <rFont val="Arial"/>
        <family val="2"/>
      </rPr>
      <t>G3030</t>
    </r>
  </si>
  <si>
    <r>
      <rPr>
        <b/>
        <sz val="6.5"/>
        <rFont val="Arial"/>
        <family val="2"/>
      </rPr>
      <t>STORM SEWER</t>
    </r>
  </si>
  <si>
    <r>
      <rPr>
        <sz val="5.5"/>
        <rFont val="Arial"/>
        <family val="2"/>
      </rPr>
      <t>This includes construction of storm water collection systems.</t>
    </r>
  </si>
  <si>
    <r>
      <rPr>
        <b/>
        <sz val="5.5"/>
        <rFont val="Arial"/>
        <family val="2"/>
      </rPr>
      <t>G303001</t>
    </r>
  </si>
  <si>
    <r>
      <rPr>
        <b/>
        <sz val="5.5"/>
        <rFont val="Arial"/>
        <family val="2"/>
      </rPr>
      <t>STORM SEWER PIPING</t>
    </r>
  </si>
  <si>
    <r>
      <rPr>
        <sz val="5.5"/>
        <rFont val="Arial"/>
        <family val="2"/>
      </rPr>
      <t>This includes installation of piping for collection of storm water.</t>
    </r>
  </si>
  <si>
    <r>
      <rPr>
        <b/>
        <sz val="5.5"/>
        <rFont val="Arial"/>
        <family val="2"/>
      </rPr>
      <t>G303002</t>
    </r>
  </si>
  <si>
    <r>
      <rPr>
        <b/>
        <sz val="5.5"/>
        <rFont val="Arial"/>
        <family val="2"/>
      </rPr>
      <t>STORM SEWER STRUCTURES</t>
    </r>
  </si>
  <si>
    <r>
      <rPr>
        <sz val="5.5"/>
        <rFont val="Arial"/>
        <family val="2"/>
      </rPr>
      <t>This includes construction and installation of manholes for storm water collection systems.</t>
    </r>
  </si>
  <si>
    <r>
      <rPr>
        <b/>
        <sz val="5.5"/>
        <rFont val="Arial"/>
        <family val="2"/>
      </rPr>
      <t>G303003</t>
    </r>
  </si>
  <si>
    <r>
      <rPr>
        <b/>
        <sz val="5.5"/>
        <rFont val="Arial"/>
        <family val="2"/>
      </rPr>
      <t>LIFT STATIONS</t>
    </r>
  </si>
  <si>
    <r>
      <rPr>
        <sz val="5.5"/>
        <rFont val="Arial"/>
        <family val="2"/>
      </rPr>
      <t>This includes construction of lift stations including piping, pumps, and controls.</t>
    </r>
  </si>
  <si>
    <r>
      <rPr>
        <b/>
        <sz val="5.5"/>
        <rFont val="Arial"/>
        <family val="2"/>
      </rPr>
      <t>G303004</t>
    </r>
  </si>
  <si>
    <r>
      <rPr>
        <b/>
        <sz val="5.5"/>
        <rFont val="Arial"/>
        <family val="2"/>
      </rPr>
      <t>CULVERTS</t>
    </r>
  </si>
  <si>
    <r>
      <rPr>
        <sz val="5.5"/>
        <rFont val="Arial"/>
        <family val="2"/>
      </rPr>
      <t>Length of culvert</t>
    </r>
  </si>
  <si>
    <r>
      <rPr>
        <sz val="5.5"/>
        <rFont val="Arial"/>
        <family val="2"/>
      </rPr>
      <t>This includes construction and installation of culverts for storm water systems.</t>
    </r>
  </si>
  <si>
    <r>
      <rPr>
        <b/>
        <sz val="5.5"/>
        <rFont val="Arial"/>
        <family val="2"/>
      </rPr>
      <t>G303005</t>
    </r>
  </si>
  <si>
    <r>
      <rPr>
        <b/>
        <sz val="5.5"/>
        <rFont val="Arial"/>
        <family val="2"/>
      </rPr>
      <t>HEADWALLS</t>
    </r>
  </si>
  <si>
    <r>
      <rPr>
        <sz val="5.5"/>
        <rFont val="Arial"/>
        <family val="2"/>
      </rPr>
      <t>Each structure</t>
    </r>
  </si>
  <si>
    <r>
      <rPr>
        <sz val="5.5"/>
        <rFont val="Arial"/>
        <family val="2"/>
      </rPr>
      <t xml:space="preserve">This includes construction of headwalls and installation of catch basins for storm water </t>
    </r>
    <r>
      <rPr>
        <sz val="5.5"/>
        <rFont val="Arial"/>
        <family val="2"/>
      </rPr>
      <t>systems.</t>
    </r>
  </si>
  <si>
    <r>
      <rPr>
        <b/>
        <sz val="6.5"/>
        <rFont val="Arial"/>
        <family val="2"/>
      </rPr>
      <t>G3040</t>
    </r>
  </si>
  <si>
    <r>
      <rPr>
        <b/>
        <sz val="6.5"/>
        <rFont val="Arial"/>
        <family val="2"/>
      </rPr>
      <t>HEATING DISTRIBUTION</t>
    </r>
  </si>
  <si>
    <r>
      <rPr>
        <sz val="5.5"/>
        <rFont val="Arial"/>
        <family val="2"/>
      </rPr>
      <t>This includes overhead and underground hot water, steam, and condensate piping.</t>
    </r>
  </si>
  <si>
    <r>
      <rPr>
        <b/>
        <sz val="5.5"/>
        <rFont val="Arial"/>
        <family val="2"/>
      </rPr>
      <t>G304003</t>
    </r>
  </si>
  <si>
    <r>
      <rPr>
        <b/>
        <sz val="5.5"/>
        <rFont val="Arial"/>
        <family val="2"/>
      </rPr>
      <t>UNDERGROUND HOT WATER SYSTEMS</t>
    </r>
  </si>
  <si>
    <t>Need to specify pipe size, length,  material type and # of valves included</t>
  </si>
  <si>
    <r>
      <rPr>
        <sz val="5.5"/>
        <rFont val="Arial"/>
        <family val="2"/>
      </rPr>
      <t>This includes installation of underground hot water supply and return piping.</t>
    </r>
  </si>
  <si>
    <r>
      <rPr>
        <b/>
        <sz val="5.5"/>
        <rFont val="Arial"/>
        <family val="2"/>
      </rPr>
      <t>G304004</t>
    </r>
  </si>
  <si>
    <r>
      <rPr>
        <b/>
        <sz val="5.5"/>
        <rFont val="Arial"/>
        <family val="2"/>
      </rPr>
      <t>UNDERGROUND STEAM DISTRIBUTION SYSTEMS</t>
    </r>
  </si>
  <si>
    <r>
      <rPr>
        <sz val="5.5"/>
        <rFont val="Arial"/>
        <family val="2"/>
      </rPr>
      <t>This includes installation of underground steam supply and condensate return piping.</t>
    </r>
  </si>
  <si>
    <r>
      <rPr>
        <b/>
        <sz val="5.5"/>
        <rFont val="Arial"/>
        <family val="2"/>
      </rPr>
      <t>G304005</t>
    </r>
  </si>
  <si>
    <r>
      <rPr>
        <b/>
        <sz val="5.5"/>
        <rFont val="Arial"/>
        <family val="2"/>
      </rPr>
      <t>REINFORCED CONCRETE MANHOLES &amp; VALVE BOXES</t>
    </r>
  </si>
  <si>
    <r>
      <rPr>
        <sz val="5.5"/>
        <rFont val="Arial"/>
        <family val="2"/>
      </rPr>
      <t xml:space="preserve">This includes installation of prefabricated trench boxes for shoring during installation of </t>
    </r>
    <r>
      <rPr>
        <sz val="5.5"/>
        <rFont val="Arial"/>
        <family val="2"/>
      </rPr>
      <t>piping.</t>
    </r>
  </si>
  <si>
    <r>
      <rPr>
        <b/>
        <sz val="5.5"/>
        <rFont val="Arial"/>
        <family val="2"/>
      </rPr>
      <t>G304006</t>
    </r>
  </si>
  <si>
    <r>
      <rPr>
        <sz val="5.5"/>
        <rFont val="Arial"/>
        <family val="2"/>
      </rPr>
      <t>Each pumping station</t>
    </r>
  </si>
  <si>
    <r>
      <rPr>
        <b/>
        <sz val="5.5"/>
        <rFont val="Arial"/>
        <family val="2"/>
      </rPr>
      <t>G304090</t>
    </r>
  </si>
  <si>
    <r>
      <rPr>
        <b/>
        <sz val="5.5"/>
        <rFont val="Arial"/>
        <family val="2"/>
      </rPr>
      <t>OTHER HEATING DISTRIBUTION</t>
    </r>
  </si>
  <si>
    <r>
      <rPr>
        <sz val="5.5"/>
        <rFont val="Arial"/>
        <family val="2"/>
      </rPr>
      <t>Heating distribution not described by the assembly categories listed above.</t>
    </r>
  </si>
  <si>
    <r>
      <rPr>
        <b/>
        <sz val="6.5"/>
        <rFont val="Arial"/>
        <family val="2"/>
      </rPr>
      <t>G3050</t>
    </r>
  </si>
  <si>
    <r>
      <rPr>
        <b/>
        <sz val="6.5"/>
        <rFont val="Arial"/>
        <family val="2"/>
      </rPr>
      <t>COOLING DISTRIBUTION</t>
    </r>
  </si>
  <si>
    <r>
      <rPr>
        <sz val="5.5"/>
        <rFont val="Arial"/>
        <family val="2"/>
      </rPr>
      <t>This includes construction and installation of chilled water distribution systems.</t>
    </r>
  </si>
  <si>
    <r>
      <rPr>
        <b/>
        <sz val="5.5"/>
        <rFont val="Arial"/>
        <family val="2"/>
      </rPr>
      <t>G305001</t>
    </r>
  </si>
  <si>
    <r>
      <rPr>
        <b/>
        <sz val="5.5"/>
        <rFont val="Arial"/>
        <family val="2"/>
      </rPr>
      <t>OVERHEAD COOLING SYSTEMS</t>
    </r>
  </si>
  <si>
    <r>
      <rPr>
        <sz val="5.5"/>
        <rFont val="Arial"/>
        <family val="2"/>
      </rPr>
      <t>This includes installation of overhead chilled water supply and return piping.</t>
    </r>
  </si>
  <si>
    <r>
      <rPr>
        <b/>
        <sz val="5.5"/>
        <rFont val="Arial"/>
        <family val="2"/>
      </rPr>
      <t>G305002</t>
    </r>
  </si>
  <si>
    <r>
      <rPr>
        <b/>
        <sz val="5.5"/>
        <rFont val="Arial"/>
        <family val="2"/>
      </rPr>
      <t>UNDERGROUND COOLING SYSTEMS</t>
    </r>
  </si>
  <si>
    <r>
      <rPr>
        <sz val="5.5"/>
        <rFont val="Arial"/>
        <family val="2"/>
      </rPr>
      <t>This includes installation of underground chilled water supply and return piping.</t>
    </r>
  </si>
  <si>
    <r>
      <rPr>
        <b/>
        <sz val="5.5"/>
        <rFont val="Arial"/>
        <family val="2"/>
      </rPr>
      <t>G305003</t>
    </r>
  </si>
  <si>
    <r>
      <rPr>
        <b/>
        <sz val="5.5"/>
        <rFont val="Arial"/>
        <family val="2"/>
      </rPr>
      <t>TRENCHBOXES</t>
    </r>
  </si>
  <si>
    <r>
      <rPr>
        <b/>
        <sz val="5.5"/>
        <rFont val="Arial"/>
        <family val="2"/>
      </rPr>
      <t>G305004</t>
    </r>
  </si>
  <si>
    <r>
      <rPr>
        <b/>
        <sz val="5.5"/>
        <rFont val="Arial"/>
        <family val="2"/>
      </rPr>
      <t>WELLS FOR COOLING</t>
    </r>
  </si>
  <si>
    <r>
      <rPr>
        <sz val="5.5"/>
        <rFont val="Arial"/>
        <family val="2"/>
      </rPr>
      <t>Each well</t>
    </r>
  </si>
  <si>
    <r>
      <rPr>
        <b/>
        <sz val="5.5"/>
        <rFont val="Arial"/>
        <family val="2"/>
      </rPr>
      <t>G305005</t>
    </r>
  </si>
  <si>
    <r>
      <rPr>
        <b/>
        <sz val="5.5"/>
        <rFont val="Arial"/>
        <family val="2"/>
      </rPr>
      <t>G305006</t>
    </r>
  </si>
  <si>
    <r>
      <rPr>
        <b/>
        <sz val="5.5"/>
        <rFont val="Arial"/>
        <family val="2"/>
      </rPr>
      <t>ON-SITE COOLING TOWERS</t>
    </r>
  </si>
  <si>
    <r>
      <rPr>
        <sz val="5.5"/>
        <rFont val="Arial"/>
        <family val="2"/>
      </rPr>
      <t>Each cooling tower</t>
    </r>
  </si>
  <si>
    <r>
      <rPr>
        <b/>
        <sz val="5.5"/>
        <rFont val="Arial"/>
        <family val="2"/>
      </rPr>
      <t>G305090</t>
    </r>
  </si>
  <si>
    <r>
      <rPr>
        <b/>
        <sz val="5.5"/>
        <rFont val="Arial"/>
        <family val="2"/>
      </rPr>
      <t>OTHER COOLING DISTRIBUTION</t>
    </r>
  </si>
  <si>
    <r>
      <rPr>
        <sz val="5.5"/>
        <rFont val="Arial"/>
        <family val="2"/>
      </rPr>
      <t>Cooling distribution not described by the assembly categories listed above.</t>
    </r>
  </si>
  <si>
    <r>
      <rPr>
        <b/>
        <sz val="7.5"/>
        <rFont val="Arial"/>
        <family val="2"/>
      </rPr>
      <t>G40 SITE ELECTRICAL UTILITIES</t>
    </r>
  </si>
  <si>
    <r>
      <rPr>
        <sz val="5.5"/>
        <rFont val="Arial"/>
        <family val="2"/>
      </rPr>
      <t>Systems total</t>
    </r>
  </si>
  <si>
    <r>
      <rPr>
        <sz val="5.5"/>
        <rFont val="Arial"/>
        <family val="2"/>
      </rPr>
      <t xml:space="preserve">This system includes exterior electrical systems and equipment including substations, </t>
    </r>
    <r>
      <rPr>
        <sz val="5.5"/>
        <rFont val="Arial"/>
        <family val="2"/>
      </rPr>
      <t xml:space="preserve">overhead and underground distribution systems, metering systems and equipment, exterior </t>
    </r>
    <r>
      <rPr>
        <sz val="5.5"/>
        <rFont val="Arial"/>
        <family val="2"/>
      </rPr>
      <t xml:space="preserve">lighting, lightning protection systems, communication and alarm systems, and cathodic </t>
    </r>
    <r>
      <rPr>
        <sz val="5.5"/>
        <rFont val="Arial"/>
        <family val="2"/>
      </rPr>
      <t>protection.</t>
    </r>
  </si>
  <si>
    <r>
      <rPr>
        <b/>
        <sz val="6.5"/>
        <rFont val="Arial"/>
        <family val="2"/>
      </rPr>
      <t>G4010</t>
    </r>
  </si>
  <si>
    <r>
      <rPr>
        <b/>
        <sz val="6.5"/>
        <rFont val="Arial"/>
        <family val="2"/>
      </rPr>
      <t>ELECTRICAL DISTRIBUTION</t>
    </r>
  </si>
  <si>
    <r>
      <rPr>
        <sz val="5.5"/>
        <rFont val="Arial"/>
        <family val="2"/>
      </rPr>
      <t>Total rated capacity</t>
    </r>
  </si>
  <si>
    <r>
      <rPr>
        <sz val="5.5"/>
        <rFont val="Arial"/>
        <family val="2"/>
      </rPr>
      <t>KVA</t>
    </r>
  </si>
  <si>
    <r>
      <rPr>
        <sz val="5.5"/>
        <rFont val="Arial"/>
        <family val="2"/>
      </rPr>
      <t xml:space="preserve">Electrical distribution includes the following: substations; transformers; switches, controls and </t>
    </r>
    <r>
      <rPr>
        <sz val="5.5"/>
        <rFont val="Arial"/>
        <family val="2"/>
      </rPr>
      <t xml:space="preserve">devices; overhead electric conductors; towers, poles, crossarms and insulators; underground </t>
    </r>
    <r>
      <rPr>
        <sz val="5.5"/>
        <rFont val="Arial"/>
        <family val="2"/>
      </rPr>
      <t xml:space="preserve">electric conductors; ductbanks, manholes, handholes and raceways; grounding systems; and </t>
    </r>
    <r>
      <rPr>
        <sz val="5.5"/>
        <rFont val="Arial"/>
        <family val="2"/>
      </rPr>
      <t>metering.</t>
    </r>
  </si>
  <si>
    <r>
      <rPr>
        <b/>
        <sz val="5.5"/>
        <rFont val="Arial"/>
        <family val="2"/>
      </rPr>
      <t>G401001</t>
    </r>
  </si>
  <si>
    <r>
      <rPr>
        <b/>
        <sz val="5.5"/>
        <rFont val="Arial"/>
        <family val="2"/>
      </rPr>
      <t>SUBSTATIONS</t>
    </r>
  </si>
  <si>
    <r>
      <rPr>
        <sz val="5.5"/>
        <rFont val="Arial"/>
        <family val="2"/>
      </rPr>
      <t xml:space="preserve">This system includes substation equipment and materials required from the primary power </t>
    </r>
    <r>
      <rPr>
        <sz val="5.5"/>
        <rFont val="Arial"/>
        <family val="2"/>
      </rPr>
      <t>source.</t>
    </r>
  </si>
  <si>
    <r>
      <rPr>
        <b/>
        <sz val="5.5"/>
        <rFont val="Arial"/>
        <family val="2"/>
      </rPr>
      <t>G401002</t>
    </r>
  </si>
  <si>
    <r>
      <rPr>
        <b/>
        <sz val="5.5"/>
        <rFont val="Arial"/>
        <family val="2"/>
      </rPr>
      <t>TRANSFORMERS</t>
    </r>
  </si>
  <si>
    <r>
      <rPr>
        <sz val="5.5"/>
        <rFont val="Arial"/>
        <family val="2"/>
      </rPr>
      <t xml:space="preserve">Electrical power transformers used in conjunction with electrical substations. May include </t>
    </r>
    <r>
      <rPr>
        <sz val="5.5"/>
        <rFont val="Arial"/>
        <family val="2"/>
      </rPr>
      <t>pole/tower or pad-mounted transformers located outside the building.</t>
    </r>
  </si>
  <si>
    <r>
      <rPr>
        <b/>
        <sz val="5.5"/>
        <rFont val="Arial"/>
        <family val="2"/>
      </rPr>
      <t>G401003</t>
    </r>
  </si>
  <si>
    <r>
      <rPr>
        <b/>
        <sz val="5.5"/>
        <rFont val="Arial"/>
        <family val="2"/>
      </rPr>
      <t>SWITCHES, CONTROLS &amp; DEVICES</t>
    </r>
  </si>
  <si>
    <r>
      <rPr>
        <sz val="5.5"/>
        <rFont val="Arial"/>
        <family val="2"/>
      </rPr>
      <t>Number of separate components</t>
    </r>
  </si>
  <si>
    <r>
      <rPr>
        <sz val="5.5"/>
        <rFont val="Arial"/>
        <family val="2"/>
      </rPr>
      <t xml:space="preserve">Includes all components of switchgear, voltage regulators and busbars used with electrical </t>
    </r>
    <r>
      <rPr>
        <sz val="5.5"/>
        <rFont val="Arial"/>
        <family val="2"/>
      </rPr>
      <t>substations.</t>
    </r>
  </si>
  <si>
    <r>
      <rPr>
        <b/>
        <sz val="5.5"/>
        <rFont val="Arial"/>
        <family val="2"/>
      </rPr>
      <t>G401004</t>
    </r>
  </si>
  <si>
    <r>
      <rPr>
        <b/>
        <sz val="5.5"/>
        <rFont val="Arial"/>
        <family val="2"/>
      </rPr>
      <t>OVERHEAD ELECTRIC CONDUCTORS</t>
    </r>
  </si>
  <si>
    <r>
      <rPr>
        <sz val="5.5"/>
        <rFont val="Arial"/>
        <family val="2"/>
      </rPr>
      <t>Length of conductor</t>
    </r>
  </si>
  <si>
    <r>
      <rPr>
        <sz val="5.5"/>
        <rFont val="Arial"/>
        <family val="2"/>
      </rPr>
      <t>Includes conductors used in conjunction with substations.</t>
    </r>
  </si>
  <si>
    <r>
      <rPr>
        <b/>
        <sz val="5.5"/>
        <rFont val="Arial"/>
        <family val="2"/>
      </rPr>
      <t>G401005</t>
    </r>
  </si>
  <si>
    <r>
      <rPr>
        <b/>
        <sz val="5.5"/>
        <rFont val="Arial"/>
        <family val="2"/>
      </rPr>
      <t>TOWERS, POLES, CROSSARMS &amp; INSULATORS</t>
    </r>
  </si>
  <si>
    <r>
      <rPr>
        <sz val="5.5"/>
        <rFont val="Arial"/>
        <family val="2"/>
      </rPr>
      <t>Number of towers and poles</t>
    </r>
  </si>
  <si>
    <r>
      <rPr>
        <sz val="5.5"/>
        <rFont val="Arial"/>
        <family val="2"/>
      </rPr>
      <t>Towers, poles, crossarms, and insulators used in conjunction with substations.</t>
    </r>
  </si>
  <si>
    <r>
      <rPr>
        <b/>
        <sz val="5.5"/>
        <rFont val="Arial"/>
        <family val="2"/>
      </rPr>
      <t>G401006</t>
    </r>
  </si>
  <si>
    <r>
      <rPr>
        <b/>
        <sz val="5.5"/>
        <rFont val="Arial"/>
        <family val="2"/>
      </rPr>
      <t>UNDERGROUND ELECTRIC CONDUCTORS</t>
    </r>
  </si>
  <si>
    <r>
      <rPr>
        <b/>
        <sz val="5.5"/>
        <rFont val="Arial"/>
        <family val="2"/>
      </rPr>
      <t>G401007</t>
    </r>
  </si>
  <si>
    <r>
      <rPr>
        <b/>
        <sz val="5.5"/>
        <rFont val="Arial"/>
        <family val="2"/>
      </rPr>
      <t>DUCTBANKS, MANHOLES, HANDHOLES &amp; RACEWAYS</t>
    </r>
  </si>
  <si>
    <r>
      <rPr>
        <sz val="5.5"/>
        <rFont val="Arial"/>
        <family val="2"/>
      </rPr>
      <t xml:space="preserve">Number of ductbanks and access </t>
    </r>
    <r>
      <rPr>
        <sz val="5.5"/>
        <rFont val="Arial"/>
        <family val="2"/>
      </rPr>
      <t>points</t>
    </r>
  </si>
  <si>
    <r>
      <rPr>
        <sz val="5.5"/>
        <rFont val="Arial"/>
        <family val="2"/>
      </rPr>
      <t>Components used in conjunction with electrical substations.</t>
    </r>
  </si>
  <si>
    <r>
      <rPr>
        <b/>
        <sz val="5.5"/>
        <rFont val="Arial"/>
        <family val="2"/>
      </rPr>
      <t>G401008</t>
    </r>
  </si>
  <si>
    <r>
      <rPr>
        <sz val="5.5"/>
        <rFont val="Arial"/>
        <family val="2"/>
      </rPr>
      <t xml:space="preserve">Grounding systems used in conjunction with substations. Grounding systems for buildings, </t>
    </r>
    <r>
      <rPr>
        <sz val="5.5"/>
        <rFont val="Arial"/>
        <family val="2"/>
      </rPr>
      <t xml:space="preserve">power distribution, and other electrical systems and subsystems are included with those other </t>
    </r>
    <r>
      <rPr>
        <sz val="5.5"/>
        <rFont val="Arial"/>
        <family val="2"/>
      </rPr>
      <t>systems.</t>
    </r>
  </si>
  <si>
    <r>
      <rPr>
        <b/>
        <sz val="5.5"/>
        <rFont val="Arial"/>
        <family val="2"/>
      </rPr>
      <t>G401009</t>
    </r>
  </si>
  <si>
    <r>
      <rPr>
        <b/>
        <sz val="5.5"/>
        <rFont val="Arial"/>
        <family val="2"/>
      </rPr>
      <t>METERING</t>
    </r>
  </si>
  <si>
    <r>
      <rPr>
        <sz val="5.5"/>
        <rFont val="Arial"/>
        <family val="2"/>
      </rPr>
      <t>Number of meters</t>
    </r>
  </si>
  <si>
    <r>
      <rPr>
        <sz val="5.5"/>
        <rFont val="Arial"/>
        <family val="2"/>
      </rPr>
      <t>Includes components used in conjunction with exterior electrical distribution.</t>
    </r>
  </si>
  <si>
    <r>
      <rPr>
        <b/>
        <sz val="5.5"/>
        <rFont val="Arial"/>
        <family val="2"/>
      </rPr>
      <t>G401010</t>
    </r>
  </si>
  <si>
    <r>
      <rPr>
        <b/>
        <sz val="5.5"/>
        <rFont val="Arial"/>
        <family val="2"/>
      </rPr>
      <t>CATHODIC PROTECTION</t>
    </r>
  </si>
  <si>
    <r>
      <rPr>
        <sz val="5.5"/>
        <rFont val="Arial"/>
        <family val="2"/>
      </rPr>
      <t>Includes a system used in conjunction with exterior electrical distribution for corrosion control.</t>
    </r>
  </si>
  <si>
    <r>
      <rPr>
        <b/>
        <sz val="5.5"/>
        <rFont val="Arial"/>
        <family val="2"/>
      </rPr>
      <t>G401011</t>
    </r>
  </si>
  <si>
    <r>
      <rPr>
        <b/>
        <sz val="5.5"/>
        <rFont val="Arial"/>
        <family val="2"/>
      </rPr>
      <t>EQUIPMENT REQUIREMENTS FOR COASTAL AND HIGH HUMIDITY AREA</t>
    </r>
    <r>
      <rPr>
        <sz val="5.5"/>
        <rFont val="Arial"/>
        <family val="2"/>
      </rPr>
      <t>XX</t>
    </r>
  </si>
  <si>
    <r>
      <rPr>
        <b/>
        <sz val="5.5"/>
        <rFont val="Arial"/>
        <family val="2"/>
      </rPr>
      <t>G401090</t>
    </r>
  </si>
  <si>
    <r>
      <rPr>
        <b/>
        <sz val="5.5"/>
        <rFont val="Arial"/>
        <family val="2"/>
      </rPr>
      <t>OTHER ELECTRIC TRANSMISSION &amp; DISTRIBUTION</t>
    </r>
  </si>
  <si>
    <r>
      <rPr>
        <sz val="5.5"/>
        <rFont val="Arial"/>
        <family val="2"/>
      </rPr>
      <t>Substations not described by the assembly categories listed above.</t>
    </r>
  </si>
  <si>
    <r>
      <rPr>
        <b/>
        <sz val="6.5"/>
        <rFont val="Arial"/>
        <family val="2"/>
      </rPr>
      <t>G4020</t>
    </r>
  </si>
  <si>
    <r>
      <rPr>
        <b/>
        <sz val="6.5"/>
        <rFont val="Arial"/>
        <family val="2"/>
      </rPr>
      <t>SITE LIGHTING</t>
    </r>
  </si>
  <si>
    <r>
      <rPr>
        <sz val="5.5"/>
        <rFont val="Arial"/>
        <family val="2"/>
      </rPr>
      <t>Length of distribution</t>
    </r>
  </si>
  <si>
    <r>
      <rPr>
        <sz val="5.5"/>
        <rFont val="Arial"/>
        <family val="2"/>
      </rPr>
      <t xml:space="preserve">Exterior electrical lighting systems including conductors, switches, controls and other devices, </t>
    </r>
    <r>
      <rPr>
        <sz val="5.5"/>
        <rFont val="Arial"/>
        <family val="2"/>
      </rPr>
      <t xml:space="preserve">supporting structures, grounding systems, and all other equipment required to support a </t>
    </r>
    <r>
      <rPr>
        <sz val="5.5"/>
        <rFont val="Arial"/>
        <family val="2"/>
      </rPr>
      <t>lighting system.</t>
    </r>
  </si>
  <si>
    <r>
      <rPr>
        <b/>
        <sz val="5.5"/>
        <rFont val="Arial"/>
        <family val="2"/>
      </rPr>
      <t>G402001</t>
    </r>
  </si>
  <si>
    <r>
      <rPr>
        <b/>
        <sz val="5.5"/>
        <rFont val="Arial"/>
        <family val="2"/>
      </rPr>
      <t>EXTERIOR LIGHTING FIXTURES &amp; CONTROLS</t>
    </r>
  </si>
  <si>
    <r>
      <rPr>
        <sz val="5.5"/>
        <rFont val="Arial"/>
        <family val="2"/>
      </rPr>
      <t>Includes fixtures, controls, and all components used in conjunction with exterior lighting.</t>
    </r>
  </si>
  <si>
    <r>
      <rPr>
        <b/>
        <sz val="5.5"/>
        <rFont val="Arial"/>
        <family val="2"/>
      </rPr>
      <t>G402002</t>
    </r>
  </si>
  <si>
    <r>
      <rPr>
        <b/>
        <sz val="5.5"/>
        <rFont val="Arial"/>
        <family val="2"/>
      </rPr>
      <t>SPECIAL SECURITY LIGHTING SYSTEMS</t>
    </r>
  </si>
  <si>
    <r>
      <rPr>
        <sz val="5.5"/>
        <rFont val="Arial"/>
        <family val="2"/>
      </rPr>
      <t>Includes all components used for special security lighting.</t>
    </r>
  </si>
  <si>
    <r>
      <rPr>
        <b/>
        <sz val="5.5"/>
        <rFont val="Arial"/>
        <family val="2"/>
      </rPr>
      <t>G402003</t>
    </r>
  </si>
  <si>
    <r>
      <rPr>
        <b/>
        <sz val="5.5"/>
        <rFont val="Arial"/>
        <family val="2"/>
      </rPr>
      <t>OTHER AREA LIGHTING</t>
    </r>
  </si>
  <si>
    <r>
      <rPr>
        <sz val="5.5"/>
        <rFont val="Arial"/>
        <family val="2"/>
      </rPr>
      <t>Includes components and equipment used for area lighting.</t>
    </r>
  </si>
  <si>
    <r>
      <rPr>
        <b/>
        <sz val="5.5"/>
        <rFont val="Arial"/>
        <family val="2"/>
      </rPr>
      <t>G402004</t>
    </r>
  </si>
  <si>
    <r>
      <rPr>
        <b/>
        <sz val="5.5"/>
        <rFont val="Arial"/>
        <family val="2"/>
      </rPr>
      <t>LIGHTING POLES</t>
    </r>
  </si>
  <si>
    <r>
      <rPr>
        <sz val="5.5"/>
        <rFont val="Arial"/>
        <family val="2"/>
      </rPr>
      <t>Poles used to support lighting fixtures and support equipment.</t>
    </r>
  </si>
  <si>
    <r>
      <rPr>
        <b/>
        <sz val="5.5"/>
        <rFont val="Arial"/>
        <family val="2"/>
      </rPr>
      <t>G402005</t>
    </r>
  </si>
  <si>
    <r>
      <rPr>
        <sz val="5.5"/>
        <rFont val="Arial"/>
        <family val="2"/>
      </rPr>
      <t>Includes conductors for underground electrical distribution to lighting systems.</t>
    </r>
  </si>
  <si>
    <r>
      <rPr>
        <b/>
        <sz val="5.5"/>
        <rFont val="Arial"/>
        <family val="2"/>
      </rPr>
      <t>G402006</t>
    </r>
  </si>
  <si>
    <r>
      <rPr>
        <b/>
        <sz val="5.5"/>
        <rFont val="Arial"/>
        <family val="2"/>
      </rPr>
      <t>DUCTBANKS, MANHOLES &amp; HANDHOLES</t>
    </r>
  </si>
  <si>
    <r>
      <rPr>
        <sz val="5.5"/>
        <rFont val="Arial"/>
        <family val="2"/>
      </rPr>
      <t>points</t>
    </r>
  </si>
  <si>
    <r>
      <rPr>
        <sz val="5.5"/>
        <rFont val="Arial"/>
        <family val="2"/>
      </rPr>
      <t>Includes all components used in conjunction with exterior lighting.</t>
    </r>
  </si>
  <si>
    <r>
      <rPr>
        <b/>
        <sz val="5.5"/>
        <rFont val="Arial"/>
        <family val="2"/>
      </rPr>
      <t>G402007</t>
    </r>
  </si>
  <si>
    <r>
      <rPr>
        <sz val="5.5"/>
        <rFont val="Arial"/>
        <family val="2"/>
      </rPr>
      <t>Grounding systems used in conjunction with exterior lighting.</t>
    </r>
  </si>
  <si>
    <r>
      <rPr>
        <b/>
        <sz val="6.5"/>
        <rFont val="Arial"/>
        <family val="2"/>
      </rPr>
      <t>G4030</t>
    </r>
  </si>
  <si>
    <r>
      <rPr>
        <b/>
        <sz val="6.5"/>
        <rFont val="Arial"/>
        <family val="2"/>
      </rPr>
      <t>SITE COMMUNICATION AND SECURITY</t>
    </r>
  </si>
  <si>
    <r>
      <rPr>
        <sz val="5.5"/>
        <rFont val="Arial"/>
        <family val="2"/>
      </rPr>
      <t xml:space="preserve">This system includes cables, ductbanks, manholes, and all other equipment required to </t>
    </r>
    <r>
      <rPr>
        <sz val="5.5"/>
        <rFont val="Arial"/>
        <family val="2"/>
      </rPr>
      <t>support exterior communication and alarm systems.</t>
    </r>
  </si>
  <si>
    <r>
      <rPr>
        <b/>
        <sz val="5.5"/>
        <rFont val="Arial"/>
        <family val="2"/>
      </rPr>
      <t>G403001</t>
    </r>
  </si>
  <si>
    <r>
      <rPr>
        <sz val="5.5"/>
        <rFont val="Arial"/>
        <family val="2"/>
      </rPr>
      <t xml:space="preserve">Includes all components, cables, and equipment used in conjunction with exterior telephone </t>
    </r>
    <r>
      <rPr>
        <sz val="5.5"/>
        <rFont val="Arial"/>
        <family val="2"/>
      </rPr>
      <t>systems.</t>
    </r>
  </si>
  <si>
    <r>
      <rPr>
        <b/>
        <sz val="5.5"/>
        <rFont val="Arial"/>
        <family val="2"/>
      </rPr>
      <t>G403002</t>
    </r>
  </si>
  <si>
    <r>
      <rPr>
        <b/>
        <sz val="5.5"/>
        <rFont val="Arial"/>
        <family val="2"/>
      </rPr>
      <t>CABLE TV SYSTEMS (CATV)</t>
    </r>
  </si>
  <si>
    <r>
      <rPr>
        <sz val="5.5"/>
        <rFont val="Arial"/>
        <family val="2"/>
      </rPr>
      <t xml:space="preserve">Includes all components, cables, and equipment used in conjunction with exterior cable TV </t>
    </r>
    <r>
      <rPr>
        <sz val="5.5"/>
        <rFont val="Arial"/>
        <family val="2"/>
      </rPr>
      <t>systems.</t>
    </r>
  </si>
  <si>
    <r>
      <rPr>
        <b/>
        <sz val="5.5"/>
        <rFont val="Arial"/>
        <family val="2"/>
      </rPr>
      <t>G403003</t>
    </r>
  </si>
  <si>
    <r>
      <rPr>
        <b/>
        <sz val="5.5"/>
        <rFont val="Arial"/>
        <family val="2"/>
      </rPr>
      <t>CABLES &amp; WIRING</t>
    </r>
  </si>
  <si>
    <r>
      <rPr>
        <sz val="5.5"/>
        <rFont val="Arial"/>
        <family val="2"/>
      </rPr>
      <t>Includes cables, wiring, and equipment used in conjunction with exterior security systems.</t>
    </r>
  </si>
  <si>
    <r>
      <rPr>
        <b/>
        <sz val="5.5"/>
        <rFont val="Arial"/>
        <family val="2"/>
      </rPr>
      <t>G403004</t>
    </r>
  </si>
  <si>
    <r>
      <rPr>
        <sz val="5.5"/>
        <rFont val="Arial"/>
        <family val="2"/>
      </rPr>
      <t>Includes ductbank, manholes, and handholes used in conjunction with exterior security</t>
    </r>
  </si>
  <si>
    <r>
      <rPr>
        <b/>
        <sz val="5.5"/>
        <rFont val="Arial"/>
        <family val="2"/>
      </rPr>
      <t>G403005</t>
    </r>
  </si>
  <si>
    <r>
      <rPr>
        <b/>
        <sz val="5.5"/>
        <rFont val="Arial"/>
        <family val="2"/>
      </rPr>
      <t>TOWERS, POLES &amp; STANDS</t>
    </r>
  </si>
  <si>
    <r>
      <rPr>
        <sz val="5.5"/>
        <rFont val="Arial"/>
        <family val="2"/>
      </rPr>
      <t>Number of towers, poles and stands</t>
    </r>
  </si>
  <si>
    <r>
      <rPr>
        <sz val="5.5"/>
        <rFont val="Arial"/>
        <family val="2"/>
      </rPr>
      <t xml:space="preserve">Includes towers, poles, stands, and equipment used in conjunction with exterior security </t>
    </r>
    <r>
      <rPr>
        <sz val="5.5"/>
        <rFont val="Arial"/>
        <family val="2"/>
      </rPr>
      <t>systems.</t>
    </r>
  </si>
  <si>
    <r>
      <rPr>
        <b/>
        <sz val="5.5"/>
        <rFont val="Arial"/>
        <family val="2"/>
      </rPr>
      <t>G403006</t>
    </r>
  </si>
  <si>
    <r>
      <rPr>
        <b/>
        <sz val="5.5"/>
        <rFont val="Arial"/>
        <family val="2"/>
      </rPr>
      <t>TV CAMERAS &amp; MONITORS</t>
    </r>
  </si>
  <si>
    <r>
      <rPr>
        <sz val="5.5"/>
        <rFont val="Arial"/>
        <family val="2"/>
      </rPr>
      <t>Number of cameras and monitors</t>
    </r>
  </si>
  <si>
    <r>
      <rPr>
        <sz val="5.5"/>
        <rFont val="Arial"/>
        <family val="2"/>
      </rPr>
      <t xml:space="preserve">Includes cameras, monitors, and components used in conjunction with exterior security </t>
    </r>
    <r>
      <rPr>
        <sz val="5.5"/>
        <rFont val="Arial"/>
        <family val="2"/>
      </rPr>
      <t>systems.</t>
    </r>
  </si>
  <si>
    <r>
      <rPr>
        <b/>
        <sz val="5.5"/>
        <rFont val="Arial"/>
        <family val="2"/>
      </rPr>
      <t>G403007</t>
    </r>
  </si>
  <si>
    <r>
      <rPr>
        <b/>
        <sz val="5.5"/>
        <rFont val="Arial"/>
        <family val="2"/>
      </rPr>
      <t>ELECTRONIC SECURITY SYSTEMS (ESS)</t>
    </r>
  </si>
  <si>
    <r>
      <rPr>
        <sz val="5.5"/>
        <rFont val="Arial"/>
        <family val="2"/>
      </rPr>
      <t>Includes components and systems used in conjunction with exterior security systems.</t>
    </r>
  </si>
  <si>
    <r>
      <rPr>
        <b/>
        <sz val="5.5"/>
        <rFont val="Arial"/>
        <family val="2"/>
      </rPr>
      <t>G403008</t>
    </r>
  </si>
  <si>
    <r>
      <rPr>
        <b/>
        <sz val="5.5"/>
        <rFont val="Arial"/>
        <family val="2"/>
      </rPr>
      <t>OTHER COMMUNICATION &amp; ALARM</t>
    </r>
  </si>
  <si>
    <r>
      <rPr>
        <sz val="5.5"/>
        <rFont val="Arial"/>
        <family val="2"/>
      </rPr>
      <t xml:space="preserve">Includes all components, cables, and equipment used in conjunction with other special </t>
    </r>
    <r>
      <rPr>
        <sz val="5.5"/>
        <rFont val="Arial"/>
        <family val="2"/>
      </rPr>
      <t>communication and alarm systems not defined above.</t>
    </r>
  </si>
  <si>
    <r>
      <rPr>
        <b/>
        <sz val="5.5"/>
        <rFont val="Arial"/>
        <family val="2"/>
      </rPr>
      <t>G403009</t>
    </r>
  </si>
  <si>
    <r>
      <rPr>
        <sz val="5.5"/>
        <rFont val="Arial"/>
        <family val="2"/>
      </rPr>
      <t>Includes grounding systems used in conjunction with exterior security systems.</t>
    </r>
  </si>
  <si>
    <r>
      <rPr>
        <b/>
        <sz val="5.5"/>
        <rFont val="Arial"/>
        <family val="2"/>
      </rPr>
      <t>G403090</t>
    </r>
  </si>
  <si>
    <r>
      <rPr>
        <b/>
        <sz val="5.5"/>
        <rFont val="Arial"/>
        <family val="2"/>
      </rPr>
      <t>OTHER SECURITY SYSTEMS</t>
    </r>
  </si>
  <si>
    <r>
      <rPr>
        <sz val="5.5"/>
        <rFont val="Arial"/>
        <family val="2"/>
      </rPr>
      <t xml:space="preserve">Includes all components and equipment used in conjunction with special security systems not </t>
    </r>
    <r>
      <rPr>
        <sz val="5.5"/>
        <rFont val="Arial"/>
        <family val="2"/>
      </rPr>
      <t>defined above.</t>
    </r>
  </si>
  <si>
    <r>
      <rPr>
        <b/>
        <sz val="6.5"/>
        <rFont val="Arial"/>
        <family val="2"/>
      </rPr>
      <t>G4090</t>
    </r>
  </si>
  <si>
    <r>
      <rPr>
        <b/>
        <sz val="6.5"/>
        <rFont val="Arial"/>
        <family val="2"/>
      </rPr>
      <t>OTHER SITE ELECTRICAL UTILITIES</t>
    </r>
  </si>
  <si>
    <r>
      <rPr>
        <sz val="5.5"/>
        <rFont val="Arial"/>
        <family val="2"/>
      </rPr>
      <t xml:space="preserve">This system includes alternate energy sources. This system also includes sacrificial anodes, </t>
    </r>
    <r>
      <rPr>
        <sz val="5.5"/>
        <rFont val="Arial"/>
        <family val="2"/>
      </rPr>
      <t>induced current conductors, and components used in conjunction with cathodic protection.</t>
    </r>
  </si>
  <si>
    <r>
      <rPr>
        <b/>
        <sz val="5.5"/>
        <rFont val="Arial"/>
        <family val="2"/>
      </rPr>
      <t>G409001</t>
    </r>
  </si>
  <si>
    <r>
      <rPr>
        <b/>
        <sz val="5.5"/>
        <rFont val="Arial"/>
        <family val="2"/>
      </rPr>
      <t>SACRIFICIAL ANODE CATHODIC PROTECTION SYSTEM</t>
    </r>
  </si>
  <si>
    <r>
      <rPr>
        <sz val="5.5"/>
        <rFont val="Arial"/>
        <family val="2"/>
      </rPr>
      <t>Number of anodes</t>
    </r>
  </si>
  <si>
    <r>
      <rPr>
        <sz val="5.5"/>
        <rFont val="Arial"/>
        <family val="2"/>
      </rPr>
      <t>Includes all components required in conjunction with sacrificial anode system.</t>
    </r>
  </si>
  <si>
    <r>
      <rPr>
        <b/>
        <sz val="5.5"/>
        <rFont val="Arial"/>
        <family val="2"/>
      </rPr>
      <t>G409002</t>
    </r>
  </si>
  <si>
    <r>
      <rPr>
        <b/>
        <sz val="5.5"/>
        <rFont val="Arial"/>
        <family val="2"/>
      </rPr>
      <t>INDUCED CURRENT CATHODIC PROTECTION SYSTEM</t>
    </r>
  </si>
  <si>
    <r>
      <rPr>
        <sz val="5.5"/>
        <rFont val="Arial"/>
        <family val="2"/>
      </rPr>
      <t>Includes conductors and termination required for cathodic protection.</t>
    </r>
  </si>
  <si>
    <r>
      <rPr>
        <b/>
        <sz val="5.5"/>
        <rFont val="Arial"/>
        <family val="2"/>
      </rPr>
      <t>G409090</t>
    </r>
  </si>
  <si>
    <r>
      <rPr>
        <b/>
        <sz val="5.5"/>
        <rFont val="Arial"/>
        <family val="2"/>
      </rPr>
      <t>OTHER CATHODIC PROTECTION</t>
    </r>
  </si>
  <si>
    <r>
      <rPr>
        <sz val="5.5"/>
        <rFont val="Arial"/>
        <family val="2"/>
      </rPr>
      <t xml:space="preserve">Includes components and equipment used in conjunction with other cathodic protection </t>
    </r>
    <r>
      <rPr>
        <sz val="5.5"/>
        <rFont val="Arial"/>
        <family val="2"/>
      </rPr>
      <t>systems not defined above.</t>
    </r>
  </si>
  <si>
    <r>
      <rPr>
        <b/>
        <sz val="7.5"/>
        <rFont val="Arial"/>
        <family val="2"/>
      </rPr>
      <t>G90 OTHER SITE CONSTRUCTION</t>
    </r>
  </si>
  <si>
    <r>
      <rPr>
        <sz val="5.5"/>
        <rFont val="Arial"/>
        <family val="2"/>
      </rPr>
      <t xml:space="preserve">Other site construction includes service and pedestrian tunnels, bridges, railroad spurs, and </t>
    </r>
    <r>
      <rPr>
        <sz val="5.5"/>
        <rFont val="Arial"/>
        <family val="2"/>
      </rPr>
      <t>snow melting systems.</t>
    </r>
  </si>
  <si>
    <t>Uniformat II Work Breakdown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</si>
</sst>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F&quot;#,##0;&quot;F&quot;\-#,##0"/>
    <numFmt numFmtId="165" formatCode="&quot;$&quot;#,##0.0_);[Red]\(&quot;$&quot;#,##0.0\)"/>
    <numFmt numFmtId="166" formatCode="&quot;$&quot;#,##0.00"/>
  </numFmts>
  <fonts count="35"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0"/>
      <color rgb="FF000000"/>
      <name val="Calibri"/>
      <family val="2"/>
    </font>
    <font>
      <sz val="11"/>
      <color rgb="FF000000"/>
      <name val="Calibri"/>
      <family val="2"/>
      <scheme val="minor"/>
    </font>
    <font>
      <b/>
      <sz val="10"/>
      <name val="Calibri"/>
      <family val="2"/>
      <scheme val="minor"/>
    </font>
    <font>
      <sz val="10"/>
      <color rgb="FF000000"/>
      <name val="Calibri"/>
      <family val="2"/>
      <scheme val="minor"/>
    </font>
    <font>
      <sz val="9"/>
      <name val="Calibri"/>
      <family val="2"/>
      <scheme val="minor"/>
    </font>
    <font>
      <sz val="9"/>
      <color rgb="FF000000"/>
      <name val="Calibri"/>
      <family val="2"/>
      <scheme val="minor"/>
    </font>
    <font>
      <b/>
      <sz val="9"/>
      <name val="Calibri"/>
      <family val="2"/>
      <scheme val="minor"/>
    </font>
    <font>
      <b/>
      <sz val="10"/>
      <color rgb="FF000000"/>
      <name val="Calibri"/>
      <family val="2"/>
      <scheme val="minor"/>
    </font>
    <font>
      <sz val="9"/>
      <color rgb="FF000000"/>
      <name val="Calibri"/>
      <family val="2"/>
    </font>
    <font>
      <b/>
      <sz val="14"/>
      <name val="Calibri"/>
      <family val="2"/>
      <scheme val="minor"/>
    </font>
    <font>
      <sz val="9.5"/>
      <color rgb="FF000000"/>
      <name val="Arial"/>
      <family val="2"/>
    </font>
    <font>
      <b/>
      <sz val="11"/>
      <color rgb="FF000000"/>
      <name val="Calibri"/>
      <family val="2"/>
    </font>
    <font>
      <b/>
      <sz val="20"/>
      <color rgb="FF000000"/>
      <name val="Calibri"/>
      <family val="2"/>
    </font>
    <font>
      <b/>
      <u/>
      <sz val="11"/>
      <color rgb="FF000000"/>
      <name val="Calibri"/>
      <family val="2"/>
    </font>
    <font>
      <sz val="11"/>
      <color rgb="FFFF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9"/>
      <color rgb="FFFF0000"/>
      <name val="Calibri"/>
      <family val="2"/>
      <scheme val="minor"/>
    </font>
    <font>
      <sz val="9"/>
      <color theme="1"/>
      <name val="Calibri"/>
      <family val="2"/>
      <scheme val="minor"/>
    </font>
    <font>
      <b/>
      <sz val="12"/>
      <color theme="1"/>
      <name val="Calibri"/>
      <family val="2"/>
      <scheme val="minor"/>
    </font>
    <font>
      <sz val="10"/>
      <color rgb="FFFF0000"/>
      <name val="Calibri"/>
      <family val="2"/>
      <scheme val="minor"/>
    </font>
    <font>
      <b/>
      <sz val="12"/>
      <name val="Calibri"/>
      <family val="2"/>
      <scheme val="minor"/>
    </font>
    <font>
      <sz val="10"/>
      <name val="Calibri"/>
      <family val="2"/>
      <scheme val="minor"/>
    </font>
    <font>
      <sz val="7"/>
      <color rgb="FF000000"/>
      <name val="Calibri"/>
      <family val="2"/>
      <scheme val="minor"/>
    </font>
    <font>
      <b/>
      <sz val="12"/>
      <color rgb="FF000000"/>
      <name val="Calibri"/>
      <family val="2"/>
      <scheme val="minor"/>
    </font>
    <font>
      <b/>
      <sz val="7.5"/>
      <name val="Arial"/>
      <family val="2"/>
    </font>
    <font>
      <b/>
      <sz val="8.5"/>
      <name val="Arial"/>
      <family val="2"/>
    </font>
    <font>
      <sz val="5.5"/>
      <name val="Arial"/>
      <family val="2"/>
    </font>
    <font>
      <b/>
      <sz val="6.5"/>
      <name val="Arial"/>
      <family val="2"/>
    </font>
    <font>
      <b/>
      <sz val="5.5"/>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bottom style="medium">
        <color indexed="64"/>
      </bottom>
      <diagonal/>
    </border>
    <border>
      <left/>
      <right/>
      <top style="thin">
        <color auto="1"/>
      </top>
      <bottom style="thin">
        <color auto="1"/>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334">
    <xf numFmtId="0" fontId="0" fillId="0" borderId="0" xfId="0"/>
    <xf numFmtId="0" fontId="4" fillId="0" borderId="0" xfId="0" applyFont="1"/>
    <xf numFmtId="0" fontId="5" fillId="0" borderId="0" xfId="0" applyFont="1"/>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65" fontId="6" fillId="2" borderId="7"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0" borderId="0" xfId="0" applyFont="1"/>
    <xf numFmtId="0" fontId="8"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wrapText="1"/>
    </xf>
    <xf numFmtId="0" fontId="8" fillId="0" borderId="1" xfId="0" applyFont="1" applyFill="1" applyBorder="1" applyAlignment="1">
      <alignment horizontal="center" vertical="center" wrapText="1"/>
    </xf>
    <xf numFmtId="0" fontId="7" fillId="0" borderId="9" xfId="0" applyFont="1" applyBorder="1"/>
    <xf numFmtId="0" fontId="7" fillId="0" borderId="10" xfId="0" applyFont="1" applyBorder="1" applyAlignment="1">
      <alignment horizontal="center"/>
    </xf>
    <xf numFmtId="0" fontId="9" fillId="0" borderId="0" xfId="0" applyFont="1" applyAlignment="1">
      <alignment horizontal="center"/>
    </xf>
    <xf numFmtId="0" fontId="9" fillId="0" borderId="0" xfId="0" applyFont="1"/>
    <xf numFmtId="0" fontId="12" fillId="0" borderId="0" xfId="0" applyFont="1"/>
    <xf numFmtId="0" fontId="8" fillId="0" borderId="17" xfId="0" applyFont="1" applyBorder="1" applyAlignment="1">
      <alignment horizontal="left" vertical="top"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9" fillId="0" borderId="17" xfId="0" applyFont="1" applyBorder="1" applyAlignment="1">
      <alignment horizontal="left" vertical="top" wrapText="1"/>
    </xf>
    <xf numFmtId="0" fontId="8" fillId="0" borderId="2" xfId="0" applyFont="1" applyBorder="1" applyAlignment="1">
      <alignment vertical="center" wrapText="1"/>
    </xf>
    <xf numFmtId="0" fontId="8" fillId="0" borderId="1" xfId="0" applyFont="1" applyBorder="1" applyAlignment="1">
      <alignment horizontal="left" wrapText="1"/>
    </xf>
    <xf numFmtId="0" fontId="8"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9" fillId="0" borderId="0" xfId="0" applyFont="1" applyFill="1"/>
    <xf numFmtId="0" fontId="11" fillId="3" borderId="4" xfId="0" applyFont="1" applyFill="1" applyBorder="1" applyAlignment="1">
      <alignment horizontal="center"/>
    </xf>
    <xf numFmtId="0" fontId="11" fillId="0" borderId="0" xfId="0" applyFont="1"/>
    <xf numFmtId="165" fontId="11" fillId="0" borderId="0" xfId="0" applyNumberFormat="1"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9" fontId="7" fillId="0" borderId="0" xfId="1" applyFont="1"/>
    <xf numFmtId="165" fontId="7" fillId="0" borderId="0" xfId="0" applyNumberFormat="1" applyFont="1"/>
    <xf numFmtId="0" fontId="5" fillId="0" borderId="0" xfId="0" applyFont="1" applyAlignment="1">
      <alignment wrapText="1"/>
    </xf>
    <xf numFmtId="0" fontId="7" fillId="3" borderId="4" xfId="0" applyFont="1" applyFill="1" applyBorder="1" applyAlignment="1">
      <alignment wrapText="1"/>
    </xf>
    <xf numFmtId="0" fontId="8" fillId="0" borderId="18" xfId="0" applyFont="1" applyBorder="1" applyAlignment="1">
      <alignment horizontal="left" vertical="center"/>
    </xf>
    <xf numFmtId="0" fontId="8" fillId="0" borderId="19" xfId="0" applyFont="1" applyBorder="1" applyAlignment="1">
      <alignment vertical="center" wrapText="1"/>
    </xf>
    <xf numFmtId="0" fontId="8" fillId="0" borderId="20" xfId="0" applyFont="1" applyBorder="1" applyAlignment="1">
      <alignment horizontal="left" vertical="top" wrapText="1"/>
    </xf>
    <xf numFmtId="0" fontId="8" fillId="0" borderId="21" xfId="0" applyFont="1" applyBorder="1" applyAlignment="1">
      <alignment vertical="center" wrapText="1"/>
    </xf>
    <xf numFmtId="0" fontId="8" fillId="0" borderId="22"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18" xfId="0" applyFont="1" applyBorder="1" applyAlignment="1">
      <alignment horizontal="left" vertical="center" wrapText="1"/>
    </xf>
    <xf numFmtId="0" fontId="9" fillId="0" borderId="18" xfId="0" applyFont="1" applyBorder="1" applyAlignment="1">
      <alignment horizontal="center" vertical="top" wrapText="1"/>
    </xf>
    <xf numFmtId="0" fontId="8" fillId="0" borderId="18" xfId="0" applyFont="1" applyBorder="1" applyAlignment="1">
      <alignment horizontal="center" vertical="center" wrapText="1"/>
    </xf>
    <xf numFmtId="0" fontId="9" fillId="0" borderId="20" xfId="0" applyFont="1" applyBorder="1" applyAlignment="1">
      <alignment horizontal="left" vertical="top" wrapText="1"/>
    </xf>
    <xf numFmtId="0" fontId="8" fillId="0" borderId="20" xfId="0" applyFont="1" applyBorder="1" applyAlignment="1">
      <alignment horizontal="left" vertical="center" wrapText="1"/>
    </xf>
    <xf numFmtId="0" fontId="8" fillId="0" borderId="22" xfId="0" applyFont="1" applyBorder="1" applyAlignment="1">
      <alignment horizontal="left" vertical="center"/>
    </xf>
    <xf numFmtId="0" fontId="8" fillId="0" borderId="22" xfId="0" applyFont="1" applyBorder="1" applyAlignment="1">
      <alignment horizontal="center" vertical="top" wrapText="1"/>
    </xf>
    <xf numFmtId="0" fontId="8" fillId="0" borderId="23" xfId="0" applyFont="1" applyBorder="1" applyAlignment="1">
      <alignment horizontal="left" vertical="top" wrapText="1"/>
    </xf>
    <xf numFmtId="0" fontId="8" fillId="0" borderId="22" xfId="0" applyFont="1" applyBorder="1" applyAlignment="1">
      <alignment horizontal="left" wrapText="1"/>
    </xf>
    <xf numFmtId="0" fontId="8" fillId="0" borderId="22" xfId="0" applyFont="1" applyBorder="1" applyAlignment="1">
      <alignment horizontal="center" wrapText="1"/>
    </xf>
    <xf numFmtId="0" fontId="8" fillId="0" borderId="22"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18" xfId="0" applyFont="1" applyFill="1" applyBorder="1" applyAlignment="1">
      <alignment horizontal="left" vertical="center"/>
    </xf>
    <xf numFmtId="0" fontId="8" fillId="0" borderId="19" xfId="0" applyFont="1" applyFill="1" applyBorder="1" applyAlignment="1">
      <alignment vertical="center" wrapText="1"/>
    </xf>
    <xf numFmtId="0" fontId="8" fillId="0" borderId="18" xfId="0" applyFont="1" applyFill="1" applyBorder="1" applyAlignment="1">
      <alignment horizontal="center" vertical="top" wrapText="1"/>
    </xf>
    <xf numFmtId="0" fontId="8" fillId="0" borderId="24" xfId="0" applyFont="1" applyBorder="1" applyAlignment="1">
      <alignment vertical="center" wrapText="1"/>
    </xf>
    <xf numFmtId="0" fontId="8" fillId="0" borderId="25" xfId="0" applyFont="1" applyBorder="1" applyAlignment="1">
      <alignment horizontal="center" vertical="top" wrapText="1"/>
    </xf>
    <xf numFmtId="0" fontId="8" fillId="0" borderId="18" xfId="0" applyFont="1" applyFill="1" applyBorder="1" applyAlignment="1">
      <alignment horizontal="left" vertical="center" wrapText="1"/>
    </xf>
    <xf numFmtId="0" fontId="9" fillId="0" borderId="18" xfId="0" applyFont="1" applyFill="1" applyBorder="1" applyAlignment="1">
      <alignment horizontal="center" vertical="top" wrapText="1"/>
    </xf>
    <xf numFmtId="0" fontId="8" fillId="0" borderId="18" xfId="0" applyFont="1" applyFill="1" applyBorder="1" applyAlignment="1">
      <alignment horizontal="center" vertical="center" wrapText="1"/>
    </xf>
    <xf numFmtId="0" fontId="8" fillId="0" borderId="25" xfId="0" applyFont="1" applyBorder="1" applyAlignment="1">
      <alignment horizontal="left" vertical="center"/>
    </xf>
    <xf numFmtId="0" fontId="8" fillId="0" borderId="23" xfId="0" applyFont="1" applyFill="1" applyBorder="1" applyAlignment="1">
      <alignment horizontal="left" vertical="center" wrapText="1"/>
    </xf>
    <xf numFmtId="0" fontId="8" fillId="0" borderId="26" xfId="0" applyFont="1" applyBorder="1" applyAlignment="1">
      <alignment horizontal="left" vertical="top" wrapText="1"/>
    </xf>
    <xf numFmtId="0" fontId="9" fillId="0" borderId="20" xfId="0" applyFont="1" applyFill="1" applyBorder="1" applyAlignment="1">
      <alignment horizontal="left" vertical="top" wrapText="1"/>
    </xf>
    <xf numFmtId="0" fontId="8" fillId="0" borderId="20" xfId="0" applyFont="1" applyFill="1" applyBorder="1" applyAlignment="1">
      <alignment horizontal="left" vertical="center" wrapText="1"/>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5" xfId="0" applyFont="1" applyFill="1" applyBorder="1" applyAlignment="1">
      <alignment vertical="center"/>
    </xf>
    <xf numFmtId="0" fontId="8" fillId="5" borderId="3"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vertical="center"/>
    </xf>
    <xf numFmtId="165" fontId="10" fillId="4" borderId="4" xfId="0" applyNumberFormat="1" applyFont="1" applyFill="1" applyBorder="1" applyAlignment="1">
      <alignment horizontal="center" vertical="center"/>
    </xf>
    <xf numFmtId="0" fontId="8" fillId="5" borderId="4" xfId="0" applyFont="1" applyFill="1" applyBorder="1" applyAlignment="1">
      <alignment horizontal="center" vertical="center"/>
    </xf>
    <xf numFmtId="165" fontId="8" fillId="0" borderId="1" xfId="0" applyNumberFormat="1" applyFont="1" applyBorder="1" applyAlignment="1">
      <alignment horizontal="center" vertical="center" wrapText="1"/>
    </xf>
    <xf numFmtId="165" fontId="8" fillId="0" borderId="18" xfId="0" applyNumberFormat="1" applyFont="1" applyBorder="1" applyAlignment="1">
      <alignment horizontal="center" vertical="center" wrapText="1"/>
    </xf>
    <xf numFmtId="165" fontId="8" fillId="0" borderId="22" xfId="0" applyNumberFormat="1" applyFont="1" applyBorder="1" applyAlignment="1">
      <alignment horizontal="center" vertical="center" wrapText="1"/>
    </xf>
    <xf numFmtId="165" fontId="8" fillId="0" borderId="1" xfId="0" applyNumberFormat="1" applyFont="1" applyBorder="1" applyAlignment="1">
      <alignment horizontal="center" vertical="top" wrapText="1"/>
    </xf>
    <xf numFmtId="165" fontId="9" fillId="0" borderId="18" xfId="0" applyNumberFormat="1" applyFont="1" applyBorder="1" applyAlignment="1">
      <alignment horizontal="center" vertical="top" wrapText="1"/>
    </xf>
    <xf numFmtId="165" fontId="9" fillId="0" borderId="1" xfId="0" applyNumberFormat="1" applyFont="1" applyBorder="1" applyAlignment="1">
      <alignment horizontal="center" vertical="top" wrapText="1"/>
    </xf>
    <xf numFmtId="165" fontId="8" fillId="0" borderId="22" xfId="0" applyNumberFormat="1" applyFont="1" applyBorder="1" applyAlignment="1">
      <alignment horizontal="center" vertical="top" wrapText="1"/>
    </xf>
    <xf numFmtId="165" fontId="8" fillId="0" borderId="22" xfId="0" applyNumberFormat="1" applyFont="1" applyFill="1" applyBorder="1" applyAlignment="1">
      <alignment horizontal="center" vertical="center" wrapText="1"/>
    </xf>
    <xf numFmtId="165" fontId="8" fillId="0" borderId="18" xfId="0" applyNumberFormat="1" applyFont="1" applyFill="1" applyBorder="1" applyAlignment="1">
      <alignment horizontal="center" vertical="top" wrapText="1"/>
    </xf>
    <xf numFmtId="165" fontId="8" fillId="0" borderId="25" xfId="0" applyNumberFormat="1" applyFont="1" applyBorder="1" applyAlignment="1">
      <alignment horizontal="center" vertical="top" wrapText="1"/>
    </xf>
    <xf numFmtId="165" fontId="8" fillId="0" borderId="1"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top" wrapText="1"/>
    </xf>
    <xf numFmtId="165" fontId="8" fillId="0" borderId="18" xfId="0" applyNumberFormat="1" applyFont="1" applyFill="1" applyBorder="1" applyAlignment="1">
      <alignment horizontal="center" vertical="center" wrapText="1"/>
    </xf>
    <xf numFmtId="165" fontId="5" fillId="0" borderId="0" xfId="0" applyNumberFormat="1" applyFont="1" applyAlignment="1">
      <alignment horizontal="center"/>
    </xf>
    <xf numFmtId="165" fontId="8" fillId="5" borderId="4" xfId="0" applyNumberFormat="1" applyFont="1" applyFill="1" applyBorder="1" applyAlignment="1">
      <alignment horizontal="center" vertical="center"/>
    </xf>
    <xf numFmtId="0" fontId="10" fillId="4" borderId="4" xfId="0"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9" fillId="6" borderId="0" xfId="0" applyFont="1" applyFill="1"/>
    <xf numFmtId="0" fontId="10"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left" vertical="center"/>
    </xf>
    <xf numFmtId="0" fontId="8" fillId="0" borderId="17" xfId="0" applyFont="1" applyBorder="1" applyAlignment="1">
      <alignment horizontal="center" vertical="center" wrapText="1"/>
    </xf>
    <xf numFmtId="0" fontId="8" fillId="0" borderId="31" xfId="0" applyFont="1" applyBorder="1" applyAlignment="1">
      <alignment horizontal="left" vertical="center"/>
    </xf>
    <xf numFmtId="0" fontId="8" fillId="0" borderId="20" xfId="0" applyFont="1" applyBorder="1" applyAlignment="1">
      <alignment horizontal="center" vertical="center" wrapText="1"/>
    </xf>
    <xf numFmtId="0" fontId="8" fillId="5" borderId="6" xfId="0" applyFont="1" applyFill="1" applyBorder="1" applyAlignment="1">
      <alignment horizontal="left" vertical="center"/>
    </xf>
    <xf numFmtId="0" fontId="8" fillId="5" borderId="7" xfId="0" applyFont="1" applyFill="1" applyBorder="1" applyAlignment="1">
      <alignment vertical="center" wrapText="1"/>
    </xf>
    <xf numFmtId="0" fontId="8" fillId="5" borderId="7" xfId="0" applyFont="1" applyFill="1" applyBorder="1" applyAlignment="1">
      <alignment horizontal="center" vertical="top" wrapText="1"/>
    </xf>
    <xf numFmtId="0" fontId="8" fillId="5" borderId="8" xfId="0" applyFont="1" applyFill="1" applyBorder="1" applyAlignment="1">
      <alignment horizontal="center" vertical="top" wrapText="1"/>
    </xf>
    <xf numFmtId="0" fontId="8" fillId="0" borderId="32" xfId="0" applyFont="1" applyBorder="1" applyAlignment="1">
      <alignment horizontal="left" vertical="center"/>
    </xf>
    <xf numFmtId="0" fontId="8" fillId="0" borderId="23" xfId="0" applyFont="1" applyBorder="1" applyAlignment="1">
      <alignment horizontal="center"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0"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0" fillId="0" borderId="0" xfId="0" applyFill="1"/>
    <xf numFmtId="0" fontId="9" fillId="0" borderId="20" xfId="0" applyFont="1" applyBorder="1" applyAlignment="1">
      <alignment horizontal="center" vertical="top" wrapText="1"/>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horizontal="center" vertical="center"/>
    </xf>
    <xf numFmtId="0" fontId="8" fillId="0" borderId="32" xfId="0" applyFont="1" applyBorder="1" applyAlignment="1">
      <alignment horizontal="left" wrapText="1"/>
    </xf>
    <xf numFmtId="0" fontId="8" fillId="0" borderId="23" xfId="0" applyFont="1" applyBorder="1" applyAlignment="1">
      <alignment horizontal="center" wrapText="1"/>
    </xf>
    <xf numFmtId="0" fontId="8" fillId="0" borderId="30" xfId="0" applyFont="1" applyFill="1" applyBorder="1" applyAlignment="1">
      <alignment horizontal="left"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8" fillId="0" borderId="17" xfId="0" applyFont="1" applyFill="1" applyBorder="1" applyAlignment="1">
      <alignment horizontal="center" wrapText="1"/>
    </xf>
    <xf numFmtId="0" fontId="9" fillId="0" borderId="17" xfId="0" applyFont="1" applyFill="1" applyBorder="1" applyAlignment="1">
      <alignment horizontal="center" vertical="top" wrapText="1"/>
    </xf>
    <xf numFmtId="0" fontId="8" fillId="0" borderId="31"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8" fillId="0" borderId="30" xfId="0" applyFont="1" applyBorder="1" applyAlignment="1">
      <alignment horizontal="left" wrapText="1"/>
    </xf>
    <xf numFmtId="0" fontId="8" fillId="0" borderId="17" xfId="0" applyFont="1" applyBorder="1" applyAlignment="1">
      <alignment horizontal="center" wrapText="1"/>
    </xf>
    <xf numFmtId="0" fontId="8" fillId="0" borderId="32"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31" xfId="0" applyFont="1" applyFill="1" applyBorder="1" applyAlignment="1">
      <alignment horizontal="left" vertical="center"/>
    </xf>
    <xf numFmtId="0" fontId="8" fillId="0" borderId="20" xfId="0" applyFont="1" applyFill="1" applyBorder="1" applyAlignment="1">
      <alignment horizontal="center" vertical="top" wrapText="1"/>
    </xf>
    <xf numFmtId="0" fontId="8" fillId="0" borderId="36" xfId="0" applyFont="1" applyBorder="1" applyAlignment="1">
      <alignment horizontal="left" vertical="center"/>
    </xf>
    <xf numFmtId="0" fontId="8" fillId="0" borderId="26" xfId="0" applyFont="1" applyBorder="1" applyAlignment="1">
      <alignment horizontal="center" vertical="top" wrapText="1"/>
    </xf>
    <xf numFmtId="0" fontId="8" fillId="0" borderId="36" xfId="0" applyFont="1" applyBorder="1" applyAlignment="1">
      <alignment horizontal="left" vertical="center" wrapText="1"/>
    </xf>
    <xf numFmtId="0" fontId="8" fillId="0" borderId="25" xfId="0" applyFont="1" applyBorder="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top" wrapText="1"/>
    </xf>
    <xf numFmtId="164" fontId="8" fillId="0" borderId="32" xfId="0" applyNumberFormat="1" applyFont="1" applyBorder="1" applyAlignment="1">
      <alignment horizontal="left" vertical="center"/>
    </xf>
    <xf numFmtId="164" fontId="8" fillId="0" borderId="30" xfId="0" applyNumberFormat="1" applyFont="1" applyBorder="1" applyAlignment="1">
      <alignment horizontal="left" vertical="center"/>
    </xf>
    <xf numFmtId="0" fontId="8" fillId="0" borderId="17" xfId="0" applyFont="1" applyBorder="1" applyAlignment="1">
      <alignment horizontal="center" vertical="top" wrapText="1"/>
    </xf>
    <xf numFmtId="164" fontId="8" fillId="0" borderId="31" xfId="0" applyNumberFormat="1" applyFont="1" applyBorder="1" applyAlignment="1">
      <alignment horizontal="left" vertical="center"/>
    </xf>
    <xf numFmtId="0" fontId="8" fillId="0" borderId="20" xfId="0" applyFont="1" applyBorder="1" applyAlignment="1">
      <alignment horizontal="center" vertical="top" wrapText="1"/>
    </xf>
    <xf numFmtId="0" fontId="8" fillId="0" borderId="6" xfId="0" applyFont="1" applyBorder="1" applyAlignment="1">
      <alignment horizontal="left" vertical="center"/>
    </xf>
    <xf numFmtId="0" fontId="8" fillId="0" borderId="37" xfId="0" applyFont="1" applyBorder="1" applyAlignment="1">
      <alignment vertic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9" fillId="0" borderId="17" xfId="0" applyFont="1" applyBorder="1" applyAlignment="1">
      <alignment horizontal="center" vertical="top" wrapText="1"/>
    </xf>
    <xf numFmtId="165" fontId="8" fillId="0" borderId="1" xfId="0" applyNumberFormat="1" applyFont="1" applyFill="1" applyBorder="1" applyAlignment="1">
      <alignment horizontal="center" wrapText="1"/>
    </xf>
    <xf numFmtId="0" fontId="8" fillId="0" borderId="17" xfId="0" applyFont="1" applyFill="1" applyBorder="1" applyAlignment="1">
      <alignment horizontal="left" wrapText="1"/>
    </xf>
    <xf numFmtId="0" fontId="9" fillId="0" borderId="1" xfId="0" applyFont="1" applyFill="1" applyBorder="1" applyAlignment="1">
      <alignment horizontal="center" vertical="top" wrapText="1"/>
    </xf>
    <xf numFmtId="165" fontId="9" fillId="0" borderId="1" xfId="0" applyNumberFormat="1" applyFont="1" applyFill="1" applyBorder="1" applyAlignment="1">
      <alignment horizontal="center" vertical="top" wrapText="1"/>
    </xf>
    <xf numFmtId="0" fontId="9" fillId="0" borderId="17" xfId="0" applyFont="1" applyFill="1" applyBorder="1" applyAlignment="1">
      <alignment horizontal="left" vertical="top" wrapText="1"/>
    </xf>
    <xf numFmtId="164" fontId="8" fillId="0" borderId="27" xfId="0" applyNumberFormat="1" applyFont="1" applyBorder="1" applyAlignment="1">
      <alignment horizontal="left" vertical="center"/>
    </xf>
    <xf numFmtId="0" fontId="8" fillId="0" borderId="38" xfId="0" applyFont="1" applyBorder="1" applyAlignment="1">
      <alignment vertical="center" wrapText="1"/>
    </xf>
    <xf numFmtId="0" fontId="8" fillId="0" borderId="28" xfId="0" applyFont="1" applyBorder="1" applyAlignment="1">
      <alignment horizontal="center" vertical="top" wrapText="1"/>
    </xf>
    <xf numFmtId="165" fontId="8" fillId="0" borderId="28" xfId="0" applyNumberFormat="1" applyFont="1" applyBorder="1" applyAlignment="1">
      <alignment horizontal="center" vertical="center" wrapText="1"/>
    </xf>
    <xf numFmtId="0" fontId="8" fillId="0" borderId="29" xfId="0" applyFont="1" applyBorder="1" applyAlignment="1">
      <alignment horizontal="left" vertical="center" wrapText="1"/>
    </xf>
    <xf numFmtId="164" fontId="8" fillId="0" borderId="33" xfId="0" applyNumberFormat="1" applyFont="1" applyBorder="1" applyAlignment="1">
      <alignment horizontal="left" vertical="center"/>
    </xf>
    <xf numFmtId="0" fontId="8" fillId="0" borderId="39" xfId="0" applyFont="1" applyBorder="1" applyAlignment="1">
      <alignment vertical="center" wrapText="1"/>
    </xf>
    <xf numFmtId="0" fontId="8" fillId="0" borderId="34" xfId="0" applyFont="1" applyBorder="1" applyAlignment="1">
      <alignment horizontal="center" vertical="top" wrapText="1"/>
    </xf>
    <xf numFmtId="165" fontId="8" fillId="0" borderId="34" xfId="0" applyNumberFormat="1" applyFont="1" applyBorder="1" applyAlignment="1">
      <alignment horizontal="center" vertical="center" wrapText="1"/>
    </xf>
    <xf numFmtId="0" fontId="8" fillId="0" borderId="35" xfId="0" applyFont="1" applyBorder="1" applyAlignment="1">
      <alignment horizontal="left" vertical="center" wrapText="1"/>
    </xf>
    <xf numFmtId="0" fontId="15" fillId="0" borderId="0" xfId="0" applyFont="1"/>
    <xf numFmtId="0" fontId="0" fillId="0" borderId="0" xfId="0" applyAlignment="1">
      <alignment wrapText="1"/>
    </xf>
    <xf numFmtId="0" fontId="16" fillId="0" borderId="3" xfId="0" applyFont="1" applyBorder="1"/>
    <xf numFmtId="0" fontId="0" fillId="0" borderId="4" xfId="0" applyBorder="1"/>
    <xf numFmtId="0" fontId="0" fillId="0" borderId="5" xfId="0" applyBorder="1"/>
    <xf numFmtId="166" fontId="19" fillId="0" borderId="0" xfId="0" applyNumberFormat="1" applyFont="1" applyFill="1"/>
    <xf numFmtId="0" fontId="7" fillId="0" borderId="0" xfId="0" applyFont="1" applyFill="1"/>
    <xf numFmtId="0" fontId="20" fillId="2" borderId="4" xfId="0" applyFont="1" applyFill="1" applyBorder="1" applyAlignment="1"/>
    <xf numFmtId="0" fontId="20" fillId="2" borderId="4" xfId="0" applyFont="1" applyFill="1" applyBorder="1" applyAlignment="1">
      <alignment horizontal="center"/>
    </xf>
    <xf numFmtId="0" fontId="21" fillId="2" borderId="4" xfId="0" applyFont="1" applyFill="1" applyBorder="1" applyAlignment="1">
      <alignment horizontal="center"/>
    </xf>
    <xf numFmtId="8" fontId="21" fillId="2" borderId="4" xfId="0" applyNumberFormat="1" applyFont="1" applyFill="1" applyBorder="1" applyAlignment="1"/>
    <xf numFmtId="166" fontId="2" fillId="0" borderId="0" xfId="0" applyNumberFormat="1" applyFont="1" applyFill="1"/>
    <xf numFmtId="0" fontId="5" fillId="0" borderId="0" xfId="0" applyFont="1" applyFill="1"/>
    <xf numFmtId="0" fontId="18" fillId="0" borderId="0" xfId="0" applyFont="1" applyBorder="1" applyAlignment="1">
      <alignment wrapText="1"/>
    </xf>
    <xf numFmtId="0" fontId="22" fillId="0" borderId="0" xfId="0" applyFont="1" applyBorder="1" applyAlignment="1">
      <alignment horizontal="center"/>
    </xf>
    <xf numFmtId="165" fontId="2" fillId="0" borderId="0" xfId="0" applyNumberFormat="1" applyFont="1" applyBorder="1" applyAlignment="1">
      <alignment horizontal="center"/>
    </xf>
    <xf numFmtId="8" fontId="23" fillId="0" borderId="0" xfId="0" applyNumberFormat="1" applyFont="1" applyBorder="1" applyAlignment="1">
      <alignment horizontal="center"/>
    </xf>
    <xf numFmtId="0" fontId="18" fillId="0" borderId="15" xfId="0" applyFont="1" applyBorder="1" applyAlignment="1">
      <alignment wrapText="1"/>
    </xf>
    <xf numFmtId="0" fontId="22" fillId="0" borderId="15" xfId="0" applyFont="1" applyBorder="1" applyAlignment="1">
      <alignment horizontal="center"/>
    </xf>
    <xf numFmtId="165" fontId="2" fillId="0" borderId="15" xfId="0" applyNumberFormat="1" applyFont="1" applyBorder="1" applyAlignment="1">
      <alignment horizontal="center"/>
    </xf>
    <xf numFmtId="8" fontId="23" fillId="0" borderId="15" xfId="0" applyNumberFormat="1" applyFont="1" applyBorder="1" applyAlignment="1">
      <alignment horizontal="center"/>
    </xf>
    <xf numFmtId="0" fontId="24" fillId="2" borderId="3" xfId="0" applyFont="1" applyFill="1" applyBorder="1" applyAlignment="1"/>
    <xf numFmtId="0" fontId="21" fillId="2" borderId="4" xfId="0" applyFont="1" applyFill="1" applyBorder="1" applyAlignment="1"/>
    <xf numFmtId="0" fontId="19" fillId="0" borderId="10" xfId="0" applyFont="1" applyBorder="1" applyAlignment="1">
      <alignment horizontal="center"/>
    </xf>
    <xf numFmtId="165" fontId="19" fillId="0" borderId="10" xfId="0" applyNumberFormat="1" applyFont="1" applyBorder="1" applyAlignment="1">
      <alignment horizontal="center"/>
    </xf>
    <xf numFmtId="8" fontId="19" fillId="0" borderId="10" xfId="0" applyNumberFormat="1" applyFont="1" applyBorder="1" applyAlignment="1">
      <alignment horizontal="center" wrapText="1"/>
    </xf>
    <xf numFmtId="0" fontId="25" fillId="0" borderId="0" xfId="0" applyFont="1" applyBorder="1" applyAlignment="1">
      <alignment horizontal="center" wrapText="1"/>
    </xf>
    <xf numFmtId="0" fontId="19" fillId="0" borderId="0" xfId="0" applyFont="1" applyBorder="1" applyAlignment="1">
      <alignment horizontal="center"/>
    </xf>
    <xf numFmtId="165" fontId="19" fillId="0" borderId="0" xfId="0" applyNumberFormat="1" applyFont="1" applyBorder="1" applyAlignment="1">
      <alignment horizontal="center"/>
    </xf>
    <xf numFmtId="8" fontId="19" fillId="0" borderId="0" xfId="0" applyNumberFormat="1" applyFont="1" applyBorder="1" applyAlignment="1">
      <alignment horizontal="center" wrapText="1"/>
    </xf>
    <xf numFmtId="0" fontId="25" fillId="0" borderId="0" xfId="0" applyFont="1" applyBorder="1" applyAlignment="1">
      <alignment horizontal="center"/>
    </xf>
    <xf numFmtId="165" fontId="25" fillId="0" borderId="0" xfId="0" applyNumberFormat="1" applyFont="1" applyBorder="1" applyAlignment="1">
      <alignment horizontal="center"/>
    </xf>
    <xf numFmtId="8" fontId="25" fillId="0" borderId="0" xfId="0" applyNumberFormat="1" applyFont="1" applyBorder="1" applyAlignment="1">
      <alignment horizontal="center" wrapText="1"/>
    </xf>
    <xf numFmtId="0" fontId="19" fillId="0" borderId="14" xfId="0" applyFont="1" applyBorder="1"/>
    <xf numFmtId="0" fontId="19" fillId="0" borderId="15" xfId="0" applyFont="1" applyBorder="1" applyAlignment="1">
      <alignment wrapText="1"/>
    </xf>
    <xf numFmtId="0" fontId="19" fillId="0" borderId="15" xfId="0" applyFont="1" applyBorder="1" applyAlignment="1">
      <alignment horizontal="left"/>
    </xf>
    <xf numFmtId="0" fontId="19" fillId="0" borderId="15" xfId="0" applyFont="1" applyBorder="1" applyAlignment="1">
      <alignment horizontal="center"/>
    </xf>
    <xf numFmtId="165" fontId="19" fillId="0" borderId="15" xfId="0" applyNumberFormat="1" applyFont="1" applyBorder="1" applyAlignment="1">
      <alignment horizontal="center"/>
    </xf>
    <xf numFmtId="8" fontId="19" fillId="0" borderId="15" xfId="0" applyNumberFormat="1" applyFont="1" applyBorder="1" applyAlignment="1">
      <alignment horizontal="left"/>
    </xf>
    <xf numFmtId="166" fontId="25" fillId="0" borderId="0" xfId="0" applyNumberFormat="1" applyFont="1" applyFill="1"/>
    <xf numFmtId="0" fontId="25" fillId="0" borderId="0" xfId="0" applyFont="1" applyFill="1"/>
    <xf numFmtId="0" fontId="25" fillId="0" borderId="0" xfId="0" applyFont="1"/>
    <xf numFmtId="165" fontId="6" fillId="2" borderId="40" xfId="0" applyNumberFormat="1" applyFont="1" applyFill="1" applyBorder="1" applyAlignment="1">
      <alignment horizontal="center" vertical="center" wrapText="1"/>
    </xf>
    <xf numFmtId="8" fontId="21" fillId="2" borderId="5" xfId="0" applyNumberFormat="1" applyFont="1" applyFill="1" applyBorder="1" applyAlignment="1"/>
    <xf numFmtId="0" fontId="26" fillId="2" borderId="3" xfId="0" applyFont="1" applyFill="1" applyBorder="1" applyAlignment="1"/>
    <xf numFmtId="0" fontId="27" fillId="0" borderId="9" xfId="0" applyFont="1" applyBorder="1"/>
    <xf numFmtId="0" fontId="27" fillId="0" borderId="10" xfId="0" applyFont="1" applyBorder="1" applyAlignment="1"/>
    <xf numFmtId="0" fontId="27" fillId="0" borderId="10" xfId="0" applyFont="1" applyBorder="1" applyAlignment="1">
      <alignment horizontal="center" wrapText="1"/>
    </xf>
    <xf numFmtId="0" fontId="27" fillId="0" borderId="12" xfId="0" applyFont="1" applyBorder="1"/>
    <xf numFmtId="0" fontId="27" fillId="0" borderId="0" xfId="0" applyFont="1" applyBorder="1" applyAlignment="1"/>
    <xf numFmtId="0" fontId="27" fillId="0" borderId="0" xfId="0" applyFont="1" applyBorder="1" applyAlignment="1">
      <alignment horizontal="center" wrapText="1"/>
    </xf>
    <xf numFmtId="0" fontId="27" fillId="0" borderId="0" xfId="0" applyFont="1" applyAlignment="1">
      <alignment horizontal="center"/>
    </xf>
    <xf numFmtId="14" fontId="27" fillId="0" borderId="0" xfId="0" applyNumberFormat="1" applyFont="1" applyBorder="1" applyAlignment="1">
      <alignment horizontal="center" wrapText="1"/>
    </xf>
    <xf numFmtId="0" fontId="11" fillId="3" borderId="3" xfId="0" applyFont="1" applyFill="1" applyBorder="1"/>
    <xf numFmtId="165" fontId="11" fillId="0" borderId="0" xfId="0" applyNumberFormat="1" applyFont="1" applyFill="1" applyBorder="1" applyAlignment="1">
      <alignment horizontal="center"/>
    </xf>
    <xf numFmtId="165" fontId="7" fillId="0" borderId="0" xfId="0" applyNumberFormat="1" applyFont="1" applyFill="1" applyBorder="1" applyAlignment="1">
      <alignment horizontal="center"/>
    </xf>
    <xf numFmtId="0" fontId="7" fillId="0" borderId="0" xfId="0" applyFont="1" applyFill="1" applyBorder="1" applyAlignment="1">
      <alignment horizontal="center"/>
    </xf>
    <xf numFmtId="8" fontId="10" fillId="4" borderId="4" xfId="0" applyNumberFormat="1" applyFont="1" applyFill="1" applyBorder="1" applyAlignment="1">
      <alignment horizontal="center" vertical="center"/>
    </xf>
    <xf numFmtId="8" fontId="8" fillId="5" borderId="4" xfId="0" applyNumberFormat="1" applyFont="1" applyFill="1" applyBorder="1" applyAlignment="1">
      <alignment horizontal="center" vertical="center"/>
    </xf>
    <xf numFmtId="8" fontId="8" fillId="0" borderId="22" xfId="0" applyNumberFormat="1" applyFont="1" applyBorder="1" applyAlignment="1">
      <alignment horizontal="center" vertical="center" wrapText="1"/>
    </xf>
    <xf numFmtId="8" fontId="19" fillId="0" borderId="0" xfId="0" applyNumberFormat="1" applyFont="1" applyBorder="1" applyAlignment="1">
      <alignment horizontal="center"/>
    </xf>
    <xf numFmtId="0" fontId="19" fillId="0" borderId="0" xfId="0" applyFont="1"/>
    <xf numFmtId="166" fontId="19" fillId="0" borderId="0" xfId="0" applyNumberFormat="1" applyFont="1" applyFill="1" applyAlignment="1">
      <alignment horizontal="center"/>
    </xf>
    <xf numFmtId="165" fontId="7" fillId="0" borderId="0" xfId="0" applyNumberFormat="1" applyFont="1" applyFill="1" applyAlignment="1">
      <alignment horizontal="center"/>
    </xf>
    <xf numFmtId="166" fontId="19" fillId="0" borderId="0" xfId="2" applyNumberFormat="1" applyFont="1" applyFill="1"/>
    <xf numFmtId="0" fontId="2" fillId="0" borderId="0" xfId="0" applyFont="1"/>
    <xf numFmtId="0" fontId="7" fillId="0" borderId="10" xfId="0" applyFont="1" applyBorder="1" applyAlignment="1">
      <alignment wrapText="1"/>
    </xf>
    <xf numFmtId="165" fontId="7" fillId="0" borderId="11" xfId="0" applyNumberFormat="1" applyFont="1" applyBorder="1" applyAlignment="1">
      <alignment horizontal="center"/>
    </xf>
    <xf numFmtId="0" fontId="23" fillId="0" borderId="0" xfId="0" applyFont="1" applyBorder="1" applyAlignment="1">
      <alignment horizontal="center"/>
    </xf>
    <xf numFmtId="8" fontId="8" fillId="0" borderId="28" xfId="0" applyNumberFormat="1" applyFont="1" applyBorder="1" applyAlignment="1">
      <alignment horizontal="center" vertical="center" wrapText="1"/>
    </xf>
    <xf numFmtId="8" fontId="8" fillId="0" borderId="42" xfId="0" applyNumberFormat="1" applyFont="1" applyBorder="1" applyAlignment="1">
      <alignment horizontal="center" vertical="center" wrapText="1"/>
    </xf>
    <xf numFmtId="165" fontId="29" fillId="3" borderId="5" xfId="0" applyNumberFormat="1" applyFont="1" applyFill="1" applyBorder="1" applyAlignment="1">
      <alignment horizontal="center"/>
    </xf>
    <xf numFmtId="0" fontId="27" fillId="0" borderId="12" xfId="0" applyFont="1" applyBorder="1" applyAlignment="1">
      <alignment horizontal="left"/>
    </xf>
    <xf numFmtId="0" fontId="27" fillId="0" borderId="0" xfId="0" applyFont="1" applyBorder="1" applyAlignment="1">
      <alignment horizontal="left"/>
    </xf>
    <xf numFmtId="10" fontId="19" fillId="0" borderId="0" xfId="1" applyNumberFormat="1" applyFont="1" applyBorder="1" applyAlignment="1">
      <alignment horizontal="center"/>
    </xf>
    <xf numFmtId="8" fontId="19" fillId="0" borderId="13" xfId="0" applyNumberFormat="1" applyFont="1" applyBorder="1" applyAlignment="1">
      <alignment horizontal="center"/>
    </xf>
    <xf numFmtId="166" fontId="25" fillId="0" borderId="0" xfId="0" applyNumberFormat="1" applyFont="1" applyFill="1" applyAlignment="1">
      <alignment horizontal="left"/>
    </xf>
    <xf numFmtId="0" fontId="0" fillId="0" borderId="0" xfId="0" applyAlignment="1">
      <alignment horizontal="left" wrapText="1"/>
    </xf>
    <xf numFmtId="0" fontId="0" fillId="0" borderId="0" xfId="0" applyAlignment="1">
      <alignment horizontal="left" wrapText="1" indent="1"/>
    </xf>
    <xf numFmtId="0" fontId="0" fillId="0" borderId="0" xfId="0" applyAlignment="1">
      <alignment horizontal="left"/>
    </xf>
    <xf numFmtId="0" fontId="14" fillId="0" borderId="0" xfId="0" applyFont="1" applyAlignment="1">
      <alignment horizontal="left" vertical="center" wrapText="1"/>
    </xf>
    <xf numFmtId="0" fontId="28" fillId="0" borderId="14" xfId="0" applyFont="1" applyBorder="1" applyAlignment="1">
      <alignment horizontal="left"/>
    </xf>
    <xf numFmtId="0" fontId="28" fillId="0" borderId="15" xfId="0" applyFont="1" applyBorder="1" applyAlignment="1">
      <alignment horizontal="left"/>
    </xf>
    <xf numFmtId="0" fontId="28" fillId="0" borderId="16" xfId="0" applyFont="1" applyBorder="1" applyAlignment="1">
      <alignment horizontal="left"/>
    </xf>
    <xf numFmtId="0" fontId="26" fillId="2" borderId="4" xfId="0" applyFont="1" applyFill="1" applyBorder="1" applyAlignment="1">
      <alignment horizontal="center"/>
    </xf>
    <xf numFmtId="0" fontId="26" fillId="2" borderId="5" xfId="0" applyFont="1" applyFill="1" applyBorder="1" applyAlignment="1">
      <alignment horizontal="center"/>
    </xf>
    <xf numFmtId="0" fontId="26" fillId="2" borderId="3" xfId="0" applyFont="1" applyFill="1" applyBorder="1" applyAlignment="1">
      <alignment horizontal="left"/>
    </xf>
    <xf numFmtId="0" fontId="26" fillId="2" borderId="4" xfId="0" applyFont="1" applyFill="1" applyBorder="1" applyAlignment="1">
      <alignment horizontal="left"/>
    </xf>
    <xf numFmtId="0" fontId="27" fillId="0" borderId="12" xfId="0" applyFont="1" applyBorder="1" applyAlignment="1">
      <alignment horizontal="left"/>
    </xf>
    <xf numFmtId="0" fontId="27" fillId="0" borderId="0" xfId="0" applyFont="1" applyBorder="1" applyAlignment="1">
      <alignment horizontal="left"/>
    </xf>
    <xf numFmtId="0" fontId="24" fillId="2" borderId="3" xfId="0" applyFont="1" applyFill="1" applyBorder="1" applyAlignment="1">
      <alignment horizontal="left"/>
    </xf>
    <xf numFmtId="0" fontId="24" fillId="2" borderId="4" xfId="0" applyFont="1" applyFill="1" applyBorder="1" applyAlignment="1">
      <alignment horizontal="left"/>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0" borderId="35" xfId="0" applyFont="1" applyBorder="1" applyAlignment="1">
      <alignment horizontal="center" vertical="top" wrapText="1"/>
    </xf>
    <xf numFmtId="0" fontId="8" fillId="4" borderId="3" xfId="0" applyFont="1" applyFill="1" applyBorder="1" applyAlignment="1">
      <alignment horizontal="left" vertical="center"/>
    </xf>
    <xf numFmtId="0" fontId="8" fillId="4" borderId="4" xfId="0" applyFont="1" applyFill="1" applyBorder="1" applyAlignment="1">
      <alignment vertical="center" wrapText="1"/>
    </xf>
    <xf numFmtId="0" fontId="8" fillId="4" borderId="4" xfId="0" applyFont="1" applyFill="1" applyBorder="1" applyAlignment="1">
      <alignment horizontal="center" vertical="top" wrapText="1"/>
    </xf>
    <xf numFmtId="165" fontId="8" fillId="4" borderId="4" xfId="0" applyNumberFormat="1" applyFont="1" applyFill="1" applyBorder="1" applyAlignment="1">
      <alignment horizontal="center" vertical="top"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center" wrapText="1"/>
    </xf>
    <xf numFmtId="0" fontId="8" fillId="7" borderId="3" xfId="0" applyFont="1" applyFill="1" applyBorder="1" applyAlignment="1">
      <alignment horizontal="left" vertical="center"/>
    </xf>
    <xf numFmtId="0" fontId="8" fillId="7" borderId="4" xfId="0" applyFont="1" applyFill="1" applyBorder="1" applyAlignment="1">
      <alignment vertical="center" wrapText="1"/>
    </xf>
    <xf numFmtId="0" fontId="8" fillId="7" borderId="4" xfId="0" applyFont="1" applyFill="1" applyBorder="1" applyAlignment="1">
      <alignment horizontal="center" vertical="top" wrapText="1"/>
    </xf>
    <xf numFmtId="165" fontId="8" fillId="7" borderId="4" xfId="0" applyNumberFormat="1" applyFont="1" applyFill="1" applyBorder="1" applyAlignment="1">
      <alignment horizontal="center" vertical="top" wrapText="1"/>
    </xf>
    <xf numFmtId="0" fontId="8" fillId="7" borderId="4" xfId="0" applyFont="1" applyFill="1" applyBorder="1" applyAlignment="1">
      <alignment horizontal="left" vertical="top" wrapText="1"/>
    </xf>
    <xf numFmtId="0" fontId="8" fillId="7" borderId="5" xfId="0" applyFont="1" applyFill="1" applyBorder="1" applyAlignment="1">
      <alignment horizontal="left" vertical="center" wrapText="1"/>
    </xf>
    <xf numFmtId="0" fontId="9" fillId="0" borderId="23"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4" borderId="9" xfId="0" applyFont="1" applyFill="1" applyBorder="1" applyAlignment="1">
      <alignment vertical="center"/>
    </xf>
    <xf numFmtId="0" fontId="10" fillId="4" borderId="10" xfId="0" applyFont="1" applyFill="1" applyBorder="1" applyAlignment="1">
      <alignment vertical="center"/>
    </xf>
    <xf numFmtId="0" fontId="10" fillId="4" borderId="10" xfId="0" applyFont="1" applyFill="1" applyBorder="1" applyAlignment="1">
      <alignment horizontal="center" vertical="center"/>
    </xf>
    <xf numFmtId="165" fontId="10" fillId="4" borderId="10" xfId="0" applyNumberFormat="1" applyFont="1" applyFill="1" applyBorder="1" applyAlignment="1">
      <alignment horizontal="center" vertical="center"/>
    </xf>
    <xf numFmtId="0" fontId="10" fillId="4" borderId="10" xfId="0" applyNumberFormat="1" applyFont="1" applyFill="1" applyBorder="1" applyAlignment="1">
      <alignment horizontal="center" vertical="center"/>
    </xf>
    <xf numFmtId="0" fontId="10" fillId="4" borderId="11" xfId="0" applyFont="1" applyFill="1" applyBorder="1" applyAlignment="1">
      <alignment vertical="center"/>
    </xf>
    <xf numFmtId="0" fontId="8" fillId="4" borderId="4" xfId="0" applyFont="1" applyFill="1" applyBorder="1" applyAlignment="1">
      <alignment horizontal="center" vertical="center"/>
    </xf>
    <xf numFmtId="165" fontId="8" fillId="4" borderId="4" xfId="0" applyNumberFormat="1" applyFont="1" applyFill="1" applyBorder="1" applyAlignment="1">
      <alignment horizontal="center" vertical="center"/>
    </xf>
    <xf numFmtId="0" fontId="9" fillId="4" borderId="5" xfId="0" applyFont="1" applyFill="1" applyBorder="1"/>
    <xf numFmtId="8" fontId="10" fillId="4" borderId="10" xfId="0" applyNumberFormat="1" applyFont="1" applyFill="1" applyBorder="1" applyAlignment="1">
      <alignment horizontal="center" vertical="center"/>
    </xf>
    <xf numFmtId="0" fontId="8" fillId="0" borderId="23" xfId="0" applyNumberFormat="1" applyFont="1" applyBorder="1" applyAlignment="1">
      <alignment horizontal="left" vertical="center" wrapText="1"/>
    </xf>
    <xf numFmtId="0" fontId="8" fillId="0" borderId="23" xfId="0" applyNumberFormat="1" applyFont="1" applyBorder="1" applyAlignment="1">
      <alignment horizontal="center" vertical="center" wrapText="1"/>
    </xf>
    <xf numFmtId="0" fontId="8" fillId="0" borderId="23"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0" fillId="0" borderId="1" xfId="0" applyFill="1" applyBorder="1" applyAlignment="1">
      <alignment horizontal="left" vertical="top" wrapText="1"/>
    </xf>
    <xf numFmtId="0" fontId="32" fillId="0" borderId="1" xfId="0" applyFont="1" applyFill="1" applyBorder="1" applyAlignment="1">
      <alignment horizontal="justify" vertical="top" wrapText="1"/>
    </xf>
    <xf numFmtId="0" fontId="0" fillId="0" borderId="1" xfId="0" applyFill="1" applyBorder="1" applyAlignment="1">
      <alignment horizontal="center" vertical="top" wrapText="1"/>
    </xf>
    <xf numFmtId="0" fontId="30" fillId="0" borderId="41"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2" fillId="0" borderId="1" xfId="0" applyFont="1" applyFill="1" applyBorder="1" applyAlignment="1">
      <alignment horizontal="center" vertical="top" wrapText="1"/>
    </xf>
    <xf numFmtId="0" fontId="32" fillId="0" borderId="1"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2" fillId="0" borderId="1" xfId="0" applyFont="1" applyFill="1" applyBorder="1" applyAlignment="1">
      <alignment horizontal="left" wrapText="1"/>
    </xf>
    <xf numFmtId="0" fontId="32" fillId="0" borderId="1" xfId="0" applyFont="1" applyFill="1" applyBorder="1" applyAlignment="1">
      <alignment horizontal="justify" wrapText="1"/>
    </xf>
    <xf numFmtId="0" fontId="30" fillId="0" borderId="1" xfId="0" applyFont="1" applyFill="1" applyBorder="1" applyAlignment="1">
      <alignment horizontal="left" vertical="center" wrapText="1"/>
    </xf>
    <xf numFmtId="0" fontId="32" fillId="0" borderId="1" xfId="0" applyFont="1" applyFill="1" applyBorder="1" applyAlignment="1">
      <alignment horizontal="left" vertical="center" wrapText="1" indent="6"/>
    </xf>
    <xf numFmtId="0" fontId="32" fillId="0" borderId="1" xfId="0" applyFont="1" applyFill="1" applyBorder="1" applyAlignment="1">
      <alignment horizontal="center" wrapText="1"/>
    </xf>
    <xf numFmtId="0" fontId="34" fillId="0" borderId="2" xfId="0" applyFont="1" applyFill="1" applyBorder="1" applyAlignment="1">
      <alignment vertical="center" wrapText="1"/>
    </xf>
    <xf numFmtId="0" fontId="34" fillId="0" borderId="1" xfId="0" applyFont="1" applyFill="1" applyBorder="1" applyAlignment="1">
      <alignment horizontal="center" vertical="top" wrapText="1"/>
    </xf>
    <xf numFmtId="0" fontId="34" fillId="0" borderId="1" xfId="0" applyFont="1" applyFill="1" applyBorder="1" applyAlignment="1">
      <alignment horizontal="left" vertical="top" wrapText="1"/>
    </xf>
    <xf numFmtId="0" fontId="30" fillId="0" borderId="1" xfId="0" applyFont="1" applyFill="1" applyBorder="1" applyAlignment="1">
      <alignment horizontal="right" vertical="center" wrapText="1" indent="15"/>
    </xf>
    <xf numFmtId="0" fontId="32" fillId="0" borderId="1" xfId="0" applyFont="1" applyFill="1" applyBorder="1" applyAlignment="1">
      <alignment horizontal="right" vertical="center" wrapText="1" indent="13"/>
    </xf>
    <xf numFmtId="0" fontId="34" fillId="0" borderId="1" xfId="0" applyFont="1" applyFill="1" applyBorder="1" applyAlignment="1">
      <alignment horizontal="left" wrapText="1"/>
    </xf>
    <xf numFmtId="0" fontId="30" fillId="0" borderId="41" xfId="0" applyFont="1" applyFill="1" applyBorder="1" applyAlignment="1">
      <alignment horizontal="center" vertical="center" wrapText="1"/>
    </xf>
    <xf numFmtId="0" fontId="0" fillId="0" borderId="43" xfId="0" applyFill="1" applyBorder="1"/>
    <xf numFmtId="0" fontId="0" fillId="0" borderId="2" xfId="0" applyFill="1" applyBorder="1"/>
    <xf numFmtId="0" fontId="30" fillId="0" borderId="4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2" fillId="0" borderId="41" xfId="0" applyFont="1" applyFill="1" applyBorder="1" applyAlignment="1">
      <alignment vertical="center" wrapText="1"/>
    </xf>
    <xf numFmtId="0" fontId="32" fillId="0" borderId="1" xfId="0" applyFont="1" applyFill="1" applyBorder="1" applyAlignment="1">
      <alignment horizontal="right" vertical="center" wrapText="1" indent="4"/>
    </xf>
    <xf numFmtId="164" fontId="33" fillId="0" borderId="1" xfId="0" applyNumberFormat="1" applyFont="1" applyFill="1" applyBorder="1" applyAlignment="1">
      <alignment horizontal="center" vertical="center" wrapText="1"/>
    </xf>
    <xf numFmtId="0" fontId="33" fillId="0" borderId="4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0" fillId="0" borderId="0" xfId="0" applyFill="1" applyAlignment="1">
      <alignment horizontal="center"/>
    </xf>
    <xf numFmtId="0" fontId="15" fillId="0" borderId="0" xfId="0" applyFont="1" applyFill="1"/>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9010-7CFE-4C11-B54F-9A11FDDB7A86}">
  <dimension ref="A1:M28"/>
  <sheetViews>
    <sheetView view="pageBreakPreview" zoomScaleNormal="100" zoomScaleSheetLayoutView="100" workbookViewId="0">
      <selection activeCell="B18" sqref="B18:L18"/>
    </sheetView>
  </sheetViews>
  <sheetFormatPr defaultRowHeight="15" x14ac:dyDescent="0.25"/>
  <cols>
    <col min="1" max="1" width="5" customWidth="1"/>
  </cols>
  <sheetData>
    <row r="1" spans="1:13" ht="27" thickBot="1" x14ac:dyDescent="0.45">
      <c r="A1" s="174" t="s">
        <v>1214</v>
      </c>
      <c r="B1" s="175"/>
      <c r="C1" s="175"/>
      <c r="D1" s="175"/>
      <c r="E1" s="175"/>
      <c r="F1" s="175"/>
      <c r="G1" s="175"/>
      <c r="H1" s="175"/>
      <c r="I1" s="175"/>
      <c r="J1" s="175"/>
      <c r="K1" s="175"/>
      <c r="L1" s="176"/>
    </row>
    <row r="2" spans="1:13" x14ac:dyDescent="0.25">
      <c r="A2" s="172" t="s">
        <v>1201</v>
      </c>
    </row>
    <row r="3" spans="1:13" x14ac:dyDescent="0.25">
      <c r="A3" s="251" t="s">
        <v>1202</v>
      </c>
      <c r="B3" s="251"/>
      <c r="C3" s="251"/>
      <c r="D3" s="251"/>
      <c r="E3" s="251"/>
      <c r="F3" s="251"/>
      <c r="G3" s="251"/>
      <c r="H3" s="251"/>
      <c r="I3" s="251"/>
      <c r="J3" s="251"/>
      <c r="K3" s="251"/>
    </row>
    <row r="4" spans="1:13" ht="29.25" customHeight="1" x14ac:dyDescent="0.25">
      <c r="A4" s="252" t="s">
        <v>1203</v>
      </c>
      <c r="B4" s="252"/>
      <c r="C4" s="252"/>
      <c r="D4" s="252"/>
      <c r="E4" s="252"/>
      <c r="F4" s="252"/>
      <c r="G4" s="252"/>
      <c r="H4" s="252"/>
      <c r="I4" s="252"/>
      <c r="J4" s="252"/>
      <c r="K4" s="252"/>
      <c r="L4" s="252"/>
    </row>
    <row r="5" spans="1:13" ht="29.25" customHeight="1" x14ac:dyDescent="0.25">
      <c r="A5" s="249" t="s">
        <v>1204</v>
      </c>
      <c r="B5" s="249"/>
      <c r="C5" s="249"/>
      <c r="D5" s="249"/>
      <c r="E5" s="249"/>
      <c r="F5" s="249"/>
      <c r="G5" s="249"/>
      <c r="H5" s="249"/>
      <c r="I5" s="249"/>
      <c r="J5" s="249"/>
      <c r="K5" s="249"/>
      <c r="L5" s="249"/>
    </row>
    <row r="7" spans="1:13" x14ac:dyDescent="0.25">
      <c r="A7" s="172" t="s">
        <v>1205</v>
      </c>
    </row>
    <row r="8" spans="1:13" ht="29.25" customHeight="1" x14ac:dyDescent="0.25">
      <c r="A8" s="249" t="s">
        <v>1213</v>
      </c>
      <c r="B8" s="249"/>
      <c r="C8" s="249"/>
      <c r="D8" s="249"/>
      <c r="E8" s="249"/>
      <c r="F8" s="249"/>
      <c r="G8" s="249"/>
      <c r="H8" s="249"/>
      <c r="I8" s="249"/>
      <c r="J8" s="249"/>
      <c r="K8" s="249"/>
      <c r="L8" s="249"/>
    </row>
    <row r="9" spans="1:13" x14ac:dyDescent="0.25">
      <c r="A9" s="172"/>
      <c r="B9" s="172" t="s">
        <v>1206</v>
      </c>
    </row>
    <row r="10" spans="1:13" ht="30.75" customHeight="1" x14ac:dyDescent="0.25">
      <c r="B10" s="249" t="s">
        <v>1210</v>
      </c>
      <c r="C10" s="249"/>
      <c r="D10" s="249"/>
      <c r="E10" s="249"/>
      <c r="F10" s="249"/>
      <c r="G10" s="249"/>
      <c r="H10" s="249"/>
      <c r="I10" s="249"/>
      <c r="J10" s="249"/>
      <c r="K10" s="249"/>
      <c r="L10" s="249"/>
    </row>
    <row r="12" spans="1:13" x14ac:dyDescent="0.25">
      <c r="B12" s="172" t="s">
        <v>1207</v>
      </c>
    </row>
    <row r="13" spans="1:13" ht="29.25" customHeight="1" x14ac:dyDescent="0.25">
      <c r="B13" s="249" t="s">
        <v>1215</v>
      </c>
      <c r="C13" s="249"/>
      <c r="D13" s="249"/>
      <c r="E13" s="249"/>
      <c r="F13" s="249"/>
      <c r="G13" s="249"/>
      <c r="H13" s="249"/>
      <c r="I13" s="249"/>
      <c r="J13" s="249"/>
      <c r="K13" s="249"/>
      <c r="L13" s="249"/>
      <c r="M13" s="173"/>
    </row>
    <row r="14" spans="1:13" x14ac:dyDescent="0.25">
      <c r="B14" t="s">
        <v>1217</v>
      </c>
    </row>
    <row r="15" spans="1:13" ht="32.25" customHeight="1" x14ac:dyDescent="0.25">
      <c r="B15" s="249" t="s">
        <v>1216</v>
      </c>
      <c r="C15" s="249"/>
      <c r="D15" s="249"/>
      <c r="E15" s="249"/>
      <c r="F15" s="249"/>
      <c r="G15" s="249"/>
      <c r="H15" s="249"/>
      <c r="I15" s="249"/>
      <c r="J15" s="249"/>
      <c r="K15" s="249"/>
      <c r="L15" s="249"/>
    </row>
    <row r="17" spans="1:12" x14ac:dyDescent="0.25">
      <c r="B17" s="172" t="s">
        <v>1208</v>
      </c>
    </row>
    <row r="18" spans="1:12" ht="45.75" customHeight="1" x14ac:dyDescent="0.25">
      <c r="B18" s="249" t="s">
        <v>1211</v>
      </c>
      <c r="C18" s="249"/>
      <c r="D18" s="249"/>
      <c r="E18" s="249"/>
      <c r="F18" s="249"/>
      <c r="G18" s="249"/>
      <c r="H18" s="249"/>
      <c r="I18" s="249"/>
      <c r="J18" s="249"/>
      <c r="K18" s="249"/>
      <c r="L18" s="249"/>
    </row>
    <row r="20" spans="1:12" x14ac:dyDescent="0.25">
      <c r="B20" s="172" t="s">
        <v>1209</v>
      </c>
    </row>
    <row r="21" spans="1:12" x14ac:dyDescent="0.25">
      <c r="B21" t="s">
        <v>1212</v>
      </c>
    </row>
    <row r="22" spans="1:12" x14ac:dyDescent="0.25">
      <c r="B22" t="s">
        <v>1218</v>
      </c>
    </row>
    <row r="23" spans="1:12" x14ac:dyDescent="0.25">
      <c r="B23" t="s">
        <v>1219</v>
      </c>
    </row>
    <row r="24" spans="1:12" ht="31.5" customHeight="1" x14ac:dyDescent="0.25">
      <c r="B24" s="249" t="s">
        <v>1220</v>
      </c>
      <c r="C24" s="249"/>
      <c r="D24" s="249"/>
      <c r="E24" s="249"/>
      <c r="F24" s="249"/>
      <c r="G24" s="249"/>
      <c r="H24" s="249"/>
      <c r="I24" s="249"/>
      <c r="J24" s="249"/>
      <c r="K24" s="249"/>
      <c r="L24" s="249"/>
    </row>
    <row r="25" spans="1:12" x14ac:dyDescent="0.25">
      <c r="B25" t="s">
        <v>1221</v>
      </c>
    </row>
    <row r="26" spans="1:12" ht="63" customHeight="1" x14ac:dyDescent="0.25">
      <c r="B26" s="250" t="s">
        <v>1222</v>
      </c>
      <c r="C26" s="250"/>
      <c r="D26" s="250"/>
      <c r="E26" s="250"/>
      <c r="F26" s="250"/>
      <c r="G26" s="250"/>
      <c r="H26" s="250"/>
      <c r="I26" s="250"/>
      <c r="J26" s="250"/>
      <c r="K26" s="250"/>
      <c r="L26" s="250"/>
    </row>
    <row r="28" spans="1:12" ht="30.75" customHeight="1" x14ac:dyDescent="0.25">
      <c r="A28" s="249" t="s">
        <v>1223</v>
      </c>
      <c r="B28" s="249"/>
      <c r="C28" s="249"/>
      <c r="D28" s="249"/>
      <c r="E28" s="249"/>
      <c r="F28" s="249"/>
      <c r="G28" s="249"/>
      <c r="H28" s="249"/>
      <c r="I28" s="249"/>
      <c r="J28" s="249"/>
      <c r="K28" s="249"/>
      <c r="L28" s="249"/>
    </row>
  </sheetData>
  <mergeCells count="11">
    <mergeCell ref="B18:L18"/>
    <mergeCell ref="B26:L26"/>
    <mergeCell ref="B24:L24"/>
    <mergeCell ref="A28:L28"/>
    <mergeCell ref="A3:K3"/>
    <mergeCell ref="B15:L15"/>
    <mergeCell ref="B13:L13"/>
    <mergeCell ref="B10:L10"/>
    <mergeCell ref="A5:L5"/>
    <mergeCell ref="A4:L4"/>
    <mergeCell ref="A8:L8"/>
  </mergeCells>
  <pageMargins left="0.7" right="0.7" top="0.75" bottom="0.75" header="0.3" footer="0.3"/>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342"/>
  <sheetViews>
    <sheetView tabSelected="1" view="pageBreakPreview" zoomScaleNormal="100" zoomScaleSheetLayoutView="100" workbookViewId="0">
      <selection activeCell="O16" sqref="O16"/>
    </sheetView>
  </sheetViews>
  <sheetFormatPr defaultColWidth="9.140625" defaultRowHeight="15" outlineLevelRow="1" x14ac:dyDescent="0.25"/>
  <cols>
    <col min="1" max="1" width="9.140625" style="2" customWidth="1"/>
    <col min="2" max="2" width="34.42578125" style="34" customWidth="1"/>
    <col min="3" max="3" width="24.42578125" style="15" bestFit="1" customWidth="1"/>
    <col min="4" max="4" width="9" style="15" bestFit="1" customWidth="1"/>
    <col min="5" max="5" width="6.7109375" style="15" bestFit="1" customWidth="1"/>
    <col min="6" max="7" width="10.7109375" style="89" customWidth="1"/>
    <col min="8" max="8" width="22.5703125" style="2" customWidth="1"/>
    <col min="9" max="16384" width="9.140625" style="2"/>
  </cols>
  <sheetData>
    <row r="1" spans="1:106" s="7" customFormat="1" ht="16.5" thickBot="1" x14ac:dyDescent="0.3">
      <c r="A1" s="258" t="s">
        <v>1257</v>
      </c>
      <c r="B1" s="259"/>
      <c r="C1" s="256" t="s">
        <v>1247</v>
      </c>
      <c r="D1" s="256"/>
      <c r="E1" s="256"/>
      <c r="F1" s="256"/>
      <c r="G1" s="256"/>
      <c r="H1" s="257"/>
      <c r="I1" s="177"/>
      <c r="J1" s="177"/>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row>
    <row r="2" spans="1:106" s="7" customFormat="1" ht="16.5" thickBot="1" x14ac:dyDescent="0.3">
      <c r="A2" s="216" t="s">
        <v>1258</v>
      </c>
      <c r="B2" s="179"/>
      <c r="C2" s="179"/>
      <c r="D2" s="179"/>
      <c r="E2" s="180"/>
      <c r="F2" s="181"/>
      <c r="G2" s="181"/>
      <c r="H2" s="215"/>
      <c r="I2" s="183"/>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row>
    <row r="3" spans="1:106" x14ac:dyDescent="0.25">
      <c r="A3" s="220" t="s">
        <v>1224</v>
      </c>
      <c r="B3" s="185"/>
      <c r="C3" s="186"/>
      <c r="D3" s="186"/>
      <c r="E3" s="186"/>
      <c r="F3" s="187"/>
      <c r="G3" s="187"/>
      <c r="H3" s="188"/>
      <c r="I3" s="183"/>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row>
    <row r="4" spans="1:106" x14ac:dyDescent="0.25">
      <c r="A4" s="220" t="s">
        <v>1225</v>
      </c>
      <c r="B4" s="185"/>
      <c r="C4" s="186"/>
      <c r="D4" s="186"/>
      <c r="E4" s="186"/>
      <c r="F4" s="187"/>
      <c r="G4" s="187"/>
      <c r="H4" s="188"/>
      <c r="I4" s="183"/>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row>
    <row r="5" spans="1:106" ht="15.75" thickBot="1" x14ac:dyDescent="0.3">
      <c r="A5" s="220" t="s">
        <v>1254</v>
      </c>
      <c r="B5" s="189"/>
      <c r="C5" s="190"/>
      <c r="D5" s="190"/>
      <c r="E5" s="190"/>
      <c r="F5" s="191"/>
      <c r="G5" s="191"/>
      <c r="H5" s="192"/>
      <c r="I5" s="177"/>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row>
    <row r="6" spans="1:106" s="7" customFormat="1" ht="16.5" thickBot="1" x14ac:dyDescent="0.3">
      <c r="A6" s="193" t="s">
        <v>1245</v>
      </c>
      <c r="B6" s="194"/>
      <c r="C6" s="194"/>
      <c r="D6" s="194"/>
      <c r="E6" s="181"/>
      <c r="F6" s="181"/>
      <c r="G6" s="181"/>
      <c r="H6" s="182"/>
      <c r="I6" s="177"/>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c r="CC6" s="178"/>
      <c r="CD6" s="178"/>
      <c r="CE6" s="178"/>
      <c r="CF6" s="178"/>
      <c r="CG6" s="178"/>
      <c r="CH6" s="178"/>
      <c r="CI6" s="178"/>
    </row>
    <row r="7" spans="1:106" s="7" customFormat="1" ht="12.75" x14ac:dyDescent="0.2">
      <c r="A7" s="217" t="s">
        <v>54</v>
      </c>
      <c r="B7" s="218"/>
      <c r="C7" s="219"/>
      <c r="D7" s="195"/>
      <c r="E7" s="195"/>
      <c r="F7" s="196"/>
      <c r="G7" s="196"/>
      <c r="H7" s="197"/>
      <c r="I7" s="177"/>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DB7" s="1"/>
    </row>
    <row r="8" spans="1:106" s="7" customFormat="1" ht="12.75" x14ac:dyDescent="0.2">
      <c r="A8" s="220" t="s">
        <v>1226</v>
      </c>
      <c r="B8" s="221"/>
      <c r="C8" s="222"/>
      <c r="D8" s="199"/>
      <c r="E8" s="199"/>
      <c r="F8" s="200"/>
      <c r="G8" s="200"/>
      <c r="H8" s="201"/>
      <c r="I8" s="177"/>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DB8" s="1"/>
    </row>
    <row r="9" spans="1:106" s="7" customFormat="1" ht="12.75" x14ac:dyDescent="0.2">
      <c r="A9" s="220" t="s">
        <v>1227</v>
      </c>
      <c r="B9" s="221"/>
      <c r="C9" s="222"/>
      <c r="D9" s="199"/>
      <c r="E9" s="199"/>
      <c r="F9" s="200"/>
      <c r="G9" s="200"/>
      <c r="H9" s="201"/>
      <c r="I9" s="177"/>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DB9" s="1"/>
    </row>
    <row r="10" spans="1:106" s="7" customFormat="1" ht="12.75" x14ac:dyDescent="0.2">
      <c r="A10" s="220" t="s">
        <v>1228</v>
      </c>
      <c r="B10" s="221"/>
      <c r="C10" s="222"/>
      <c r="D10" s="199"/>
      <c r="E10" s="199"/>
      <c r="F10" s="200"/>
      <c r="G10" s="200"/>
      <c r="H10" s="201"/>
      <c r="I10" s="177"/>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178"/>
      <c r="DB10" s="1"/>
    </row>
    <row r="11" spans="1:106" s="7" customFormat="1" ht="12.75" x14ac:dyDescent="0.2">
      <c r="A11" s="220" t="s">
        <v>51</v>
      </c>
      <c r="B11" s="221"/>
      <c r="C11" s="222" t="s">
        <v>367</v>
      </c>
      <c r="D11" s="199"/>
      <c r="E11" s="199"/>
      <c r="F11" s="200"/>
      <c r="G11" s="200"/>
      <c r="H11" s="201"/>
      <c r="I11" s="177"/>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DB11" s="1"/>
    </row>
    <row r="12" spans="1:106" s="7" customFormat="1" ht="12.75" x14ac:dyDescent="0.2">
      <c r="A12" s="220" t="s">
        <v>1237</v>
      </c>
      <c r="B12" s="221"/>
      <c r="C12" s="222" t="s">
        <v>1231</v>
      </c>
      <c r="D12" s="199"/>
      <c r="E12" s="199"/>
      <c r="F12" s="200"/>
      <c r="G12" s="200"/>
      <c r="H12" s="201"/>
      <c r="I12" s="177"/>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DB12" s="1"/>
    </row>
    <row r="13" spans="1:106" s="7" customFormat="1" ht="12.75" x14ac:dyDescent="0.2">
      <c r="A13" s="220" t="s">
        <v>1230</v>
      </c>
      <c r="B13" s="221"/>
      <c r="C13" s="223" t="s">
        <v>1262</v>
      </c>
      <c r="D13" s="198"/>
      <c r="E13" s="199"/>
      <c r="F13" s="200"/>
      <c r="G13" s="200"/>
      <c r="H13" s="201"/>
      <c r="I13" s="177"/>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DB13" s="1"/>
    </row>
    <row r="14" spans="1:106" s="7" customFormat="1" ht="12.75" x14ac:dyDescent="0.2">
      <c r="A14" s="220" t="s">
        <v>52</v>
      </c>
      <c r="B14" s="221"/>
      <c r="C14" s="222">
        <v>1000</v>
      </c>
      <c r="D14" s="199"/>
      <c r="E14" s="199"/>
      <c r="F14" s="200"/>
      <c r="G14" s="200"/>
      <c r="H14" s="201"/>
      <c r="I14" s="177"/>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row>
    <row r="15" spans="1:106" s="7" customFormat="1" ht="12.75" x14ac:dyDescent="0.2">
      <c r="A15" s="220" t="s">
        <v>53</v>
      </c>
      <c r="B15" s="221"/>
      <c r="C15" s="224">
        <v>43087</v>
      </c>
      <c r="D15" s="202"/>
      <c r="E15" s="202"/>
      <c r="F15" s="203"/>
      <c r="G15" s="203"/>
      <c r="H15" s="204"/>
      <c r="I15" s="177"/>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78"/>
      <c r="CB15" s="178"/>
      <c r="CC15" s="178"/>
      <c r="CD15" s="178"/>
      <c r="CE15" s="178"/>
      <c r="CF15" s="178"/>
      <c r="CG15" s="178"/>
      <c r="CH15" s="178"/>
      <c r="CI15" s="178"/>
    </row>
    <row r="16" spans="1:106" s="7" customFormat="1" ht="13.5" thickBot="1" x14ac:dyDescent="0.25">
      <c r="A16" s="205"/>
      <c r="B16" s="206"/>
      <c r="C16" s="207"/>
      <c r="D16" s="208"/>
      <c r="E16" s="208"/>
      <c r="F16" s="209"/>
      <c r="G16" s="209"/>
      <c r="H16" s="210"/>
      <c r="I16" s="211"/>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8"/>
      <c r="CB16" s="178"/>
      <c r="CC16" s="178"/>
      <c r="CD16" s="178"/>
      <c r="CE16" s="178"/>
      <c r="CF16" s="178"/>
      <c r="CG16" s="178"/>
      <c r="CH16" s="178"/>
      <c r="CI16" s="178"/>
      <c r="DB16" s="1"/>
    </row>
    <row r="17" spans="1:106" s="213" customFormat="1" ht="16.5" thickBot="1" x14ac:dyDescent="0.3">
      <c r="A17" s="262" t="s">
        <v>1246</v>
      </c>
      <c r="B17" s="263"/>
      <c r="C17" s="263"/>
      <c r="D17" s="263"/>
      <c r="E17" s="263"/>
      <c r="F17" s="263"/>
      <c r="G17" s="263"/>
      <c r="H17" s="263"/>
      <c r="I17" s="7"/>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row>
    <row r="18" spans="1:106" s="92" customFormat="1" ht="15.75" customHeight="1" thickBot="1" x14ac:dyDescent="0.25">
      <c r="A18" s="3"/>
      <c r="B18" s="4" t="s">
        <v>1239</v>
      </c>
      <c r="C18" s="4" t="s">
        <v>1240</v>
      </c>
      <c r="D18" s="4" t="s">
        <v>1241</v>
      </c>
      <c r="E18" s="4" t="s">
        <v>16</v>
      </c>
      <c r="F18" s="5" t="s">
        <v>1242</v>
      </c>
      <c r="G18" s="214" t="s">
        <v>1243</v>
      </c>
      <c r="H18" s="6" t="s">
        <v>1244</v>
      </c>
      <c r="I18" s="16"/>
      <c r="DB18" s="93"/>
    </row>
    <row r="19" spans="1:106" s="16" customFormat="1" ht="15.75" customHeight="1" thickBot="1" x14ac:dyDescent="0.25">
      <c r="A19" s="282" t="s">
        <v>55</v>
      </c>
      <c r="B19" s="283"/>
      <c r="C19" s="283"/>
      <c r="D19" s="283"/>
      <c r="E19" s="284"/>
      <c r="F19" s="285">
        <f>(F20+F25+F33+F43+F48)</f>
        <v>0</v>
      </c>
      <c r="G19" s="286"/>
      <c r="H19" s="287"/>
      <c r="DB19" s="17"/>
    </row>
    <row r="20" spans="1:106" s="16" customFormat="1" ht="15.75" hidden="1" customHeight="1" outlineLevel="1" thickBot="1" x14ac:dyDescent="0.25">
      <c r="A20" s="122" t="s">
        <v>448</v>
      </c>
      <c r="B20" s="123"/>
      <c r="C20" s="123"/>
      <c r="D20" s="123"/>
      <c r="E20" s="288"/>
      <c r="F20" s="289">
        <f>SUM(F21:F24)</f>
        <v>0</v>
      </c>
      <c r="G20" s="123"/>
      <c r="H20" s="290"/>
      <c r="DA20" s="17" t="s">
        <v>1265</v>
      </c>
    </row>
    <row r="21" spans="1:106" s="16" customFormat="1" ht="36" hidden="1" outlineLevel="1" x14ac:dyDescent="0.2">
      <c r="A21" s="109" t="s">
        <v>449</v>
      </c>
      <c r="B21" s="42" t="s">
        <v>450</v>
      </c>
      <c r="C21" s="40" t="s">
        <v>451</v>
      </c>
      <c r="D21" s="40"/>
      <c r="E21" s="40" t="s">
        <v>452</v>
      </c>
      <c r="F21" s="78"/>
      <c r="G21" s="110" t="e">
        <f t="shared" ref="G21:G24" si="0">F21/D21</f>
        <v>#DIV/0!</v>
      </c>
      <c r="H21" s="64"/>
      <c r="DA21" s="17" t="s">
        <v>1266</v>
      </c>
    </row>
    <row r="22" spans="1:106" s="16" customFormat="1" ht="36" hidden="1" outlineLevel="1" x14ac:dyDescent="0.2">
      <c r="A22" s="101" t="s">
        <v>453</v>
      </c>
      <c r="B22" s="19" t="s">
        <v>454</v>
      </c>
      <c r="C22" s="9" t="s">
        <v>455</v>
      </c>
      <c r="D22" s="9"/>
      <c r="E22" s="9" t="s">
        <v>452</v>
      </c>
      <c r="F22" s="76"/>
      <c r="G22" s="110" t="e">
        <f t="shared" si="0"/>
        <v>#DIV/0!</v>
      </c>
      <c r="H22" s="161"/>
      <c r="DA22" s="17" t="s">
        <v>1267</v>
      </c>
    </row>
    <row r="23" spans="1:106" s="16" customFormat="1" ht="12" hidden="1" outlineLevel="1" x14ac:dyDescent="0.2">
      <c r="A23" s="101" t="s">
        <v>456</v>
      </c>
      <c r="B23" s="19" t="s">
        <v>457</v>
      </c>
      <c r="C23" s="9" t="s">
        <v>458</v>
      </c>
      <c r="D23" s="9"/>
      <c r="E23" s="9" t="s">
        <v>1</v>
      </c>
      <c r="F23" s="76"/>
      <c r="G23" s="110" t="e">
        <f t="shared" si="0"/>
        <v>#DIV/0!</v>
      </c>
      <c r="H23" s="161"/>
      <c r="DA23" s="17" t="s">
        <v>1268</v>
      </c>
    </row>
    <row r="24" spans="1:106" s="16" customFormat="1" ht="12.75" hidden="1" outlineLevel="1" thickBot="1" x14ac:dyDescent="0.25">
      <c r="A24" s="103" t="s">
        <v>459</v>
      </c>
      <c r="B24" s="43" t="s">
        <v>460</v>
      </c>
      <c r="C24" s="45"/>
      <c r="D24" s="45"/>
      <c r="E24" s="45" t="s">
        <v>0</v>
      </c>
      <c r="F24" s="77"/>
      <c r="G24" s="145" t="e">
        <f t="shared" si="0"/>
        <v>#DIV/0!</v>
      </c>
      <c r="H24" s="66"/>
      <c r="DA24" s="17" t="s">
        <v>1269</v>
      </c>
    </row>
    <row r="25" spans="1:106" s="16" customFormat="1" ht="12.75" hidden="1" outlineLevel="1" thickBot="1" x14ac:dyDescent="0.25">
      <c r="A25" s="268" t="s">
        <v>461</v>
      </c>
      <c r="B25" s="269"/>
      <c r="C25" s="270"/>
      <c r="D25" s="270"/>
      <c r="E25" s="270"/>
      <c r="F25" s="271">
        <f>SUM(F26:F32)</f>
        <v>0</v>
      </c>
      <c r="G25" s="272"/>
      <c r="H25" s="281"/>
      <c r="DA25" s="17" t="s">
        <v>1270</v>
      </c>
    </row>
    <row r="26" spans="1:106" s="16" customFormat="1" ht="12" hidden="1" outlineLevel="1" x14ac:dyDescent="0.2">
      <c r="A26" s="109" t="s">
        <v>462</v>
      </c>
      <c r="B26" s="42" t="s">
        <v>463</v>
      </c>
      <c r="C26" s="40" t="s">
        <v>464</v>
      </c>
      <c r="D26" s="40"/>
      <c r="E26" s="40" t="s">
        <v>1</v>
      </c>
      <c r="F26" s="78"/>
      <c r="G26" s="110" t="e">
        <f t="shared" ref="G26:G32" si="1">F26/D26</f>
        <v>#DIV/0!</v>
      </c>
      <c r="H26" s="280"/>
      <c r="DA26" s="17" t="s">
        <v>1271</v>
      </c>
    </row>
    <row r="27" spans="1:106" s="16" customFormat="1" ht="12" hidden="1" outlineLevel="1" x14ac:dyDescent="0.2">
      <c r="A27" s="101" t="s">
        <v>465</v>
      </c>
      <c r="B27" s="19" t="s">
        <v>466</v>
      </c>
      <c r="C27" s="9" t="s">
        <v>464</v>
      </c>
      <c r="D27" s="9"/>
      <c r="E27" s="9" t="s">
        <v>1</v>
      </c>
      <c r="F27" s="76"/>
      <c r="G27" s="110" t="e">
        <f t="shared" si="1"/>
        <v>#DIV/0!</v>
      </c>
      <c r="H27" s="161"/>
      <c r="DA27" s="17" t="s">
        <v>1272</v>
      </c>
    </row>
    <row r="28" spans="1:106" s="16" customFormat="1" ht="12" hidden="1" outlineLevel="1" x14ac:dyDescent="0.2">
      <c r="A28" s="101" t="s">
        <v>467</v>
      </c>
      <c r="B28" s="19" t="s">
        <v>468</v>
      </c>
      <c r="C28" s="9" t="s">
        <v>469</v>
      </c>
      <c r="D28" s="9"/>
      <c r="E28" s="9" t="s">
        <v>56</v>
      </c>
      <c r="F28" s="76"/>
      <c r="G28" s="110" t="e">
        <f t="shared" si="1"/>
        <v>#DIV/0!</v>
      </c>
      <c r="H28" s="161"/>
      <c r="DA28" s="17" t="s">
        <v>1273</v>
      </c>
    </row>
    <row r="29" spans="1:106" s="16" customFormat="1" ht="12" hidden="1" outlineLevel="1" x14ac:dyDescent="0.2">
      <c r="A29" s="101" t="s">
        <v>470</v>
      </c>
      <c r="B29" s="19" t="s">
        <v>457</v>
      </c>
      <c r="C29" s="9" t="s">
        <v>458</v>
      </c>
      <c r="D29" s="9"/>
      <c r="E29" s="9" t="s">
        <v>1</v>
      </c>
      <c r="F29" s="76"/>
      <c r="G29" s="110" t="e">
        <f t="shared" si="1"/>
        <v>#DIV/0!</v>
      </c>
      <c r="H29" s="161"/>
      <c r="DA29" s="17" t="s">
        <v>1274</v>
      </c>
    </row>
    <row r="30" spans="1:106" s="16" customFormat="1" ht="24" hidden="1" outlineLevel="1" x14ac:dyDescent="0.2">
      <c r="A30" s="101" t="s">
        <v>471</v>
      </c>
      <c r="B30" s="19" t="s">
        <v>472</v>
      </c>
      <c r="C30" s="9" t="s">
        <v>473</v>
      </c>
      <c r="D30" s="9"/>
      <c r="E30" s="9" t="s">
        <v>452</v>
      </c>
      <c r="F30" s="76"/>
      <c r="G30" s="110" t="e">
        <f t="shared" si="1"/>
        <v>#DIV/0!</v>
      </c>
      <c r="H30" s="25"/>
      <c r="DA30" s="17" t="s">
        <v>1275</v>
      </c>
    </row>
    <row r="31" spans="1:106" s="16" customFormat="1" ht="12" hidden="1" outlineLevel="1" x14ac:dyDescent="0.2">
      <c r="A31" s="101" t="s">
        <v>474</v>
      </c>
      <c r="B31" s="19" t="s">
        <v>475</v>
      </c>
      <c r="C31" s="9" t="s">
        <v>464</v>
      </c>
      <c r="D31" s="9"/>
      <c r="E31" s="9" t="s">
        <v>1</v>
      </c>
      <c r="F31" s="76"/>
      <c r="G31" s="110" t="e">
        <f t="shared" si="1"/>
        <v>#DIV/0!</v>
      </c>
      <c r="H31" s="25"/>
      <c r="DA31" s="17" t="s">
        <v>1276</v>
      </c>
    </row>
    <row r="32" spans="1:106" s="16" customFormat="1" ht="12.75" hidden="1" outlineLevel="1" thickBot="1" x14ac:dyDescent="0.25">
      <c r="A32" s="103" t="s">
        <v>476</v>
      </c>
      <c r="B32" s="43" t="s">
        <v>477</v>
      </c>
      <c r="C32" s="45"/>
      <c r="D32" s="45"/>
      <c r="E32" s="45" t="s">
        <v>0</v>
      </c>
      <c r="F32" s="77"/>
      <c r="G32" s="145" t="e">
        <f t="shared" si="1"/>
        <v>#DIV/0!</v>
      </c>
      <c r="H32" s="67"/>
      <c r="DA32" s="17" t="s">
        <v>1277</v>
      </c>
    </row>
    <row r="33" spans="1:8" s="16" customFormat="1" ht="12.75" hidden="1" outlineLevel="1" thickBot="1" x14ac:dyDescent="0.25">
      <c r="A33" s="274" t="s">
        <v>478</v>
      </c>
      <c r="B33" s="275"/>
      <c r="C33" s="276"/>
      <c r="D33" s="276"/>
      <c r="E33" s="276"/>
      <c r="F33" s="277">
        <f>SUM(F34:F42)</f>
        <v>0</v>
      </c>
      <c r="G33" s="278"/>
      <c r="H33" s="279"/>
    </row>
    <row r="34" spans="1:8" s="16" customFormat="1" ht="12" hidden="1" outlineLevel="1" x14ac:dyDescent="0.2">
      <c r="A34" s="109" t="s">
        <v>479</v>
      </c>
      <c r="B34" s="42" t="s">
        <v>480</v>
      </c>
      <c r="C34" s="40" t="s">
        <v>481</v>
      </c>
      <c r="D34" s="40"/>
      <c r="E34" s="40" t="s">
        <v>1</v>
      </c>
      <c r="F34" s="78"/>
      <c r="G34" s="110" t="e">
        <f t="shared" ref="G34:G42" si="2">F34/D34</f>
        <v>#DIV/0!</v>
      </c>
      <c r="H34" s="64"/>
    </row>
    <row r="35" spans="1:8" s="16" customFormat="1" ht="12" hidden="1" outlineLevel="1" x14ac:dyDescent="0.2">
      <c r="A35" s="101" t="s">
        <v>482</v>
      </c>
      <c r="B35" s="19" t="s">
        <v>483</v>
      </c>
      <c r="C35" s="9" t="s">
        <v>481</v>
      </c>
      <c r="D35" s="9"/>
      <c r="E35" s="9" t="s">
        <v>1</v>
      </c>
      <c r="F35" s="76"/>
      <c r="G35" s="110" t="e">
        <f t="shared" si="2"/>
        <v>#DIV/0!</v>
      </c>
      <c r="H35" s="25"/>
    </row>
    <row r="36" spans="1:8" s="16" customFormat="1" ht="12" hidden="1" outlineLevel="1" x14ac:dyDescent="0.2">
      <c r="A36" s="101" t="s">
        <v>484</v>
      </c>
      <c r="B36" s="19" t="s">
        <v>485</v>
      </c>
      <c r="C36" s="9" t="s">
        <v>481</v>
      </c>
      <c r="D36" s="9"/>
      <c r="E36" s="9" t="s">
        <v>1</v>
      </c>
      <c r="F36" s="76"/>
      <c r="G36" s="110" t="e">
        <f t="shared" si="2"/>
        <v>#DIV/0!</v>
      </c>
      <c r="H36" s="25"/>
    </row>
    <row r="37" spans="1:8" s="16" customFormat="1" ht="12" hidden="1" outlineLevel="1" x14ac:dyDescent="0.2">
      <c r="A37" s="111" t="s">
        <v>486</v>
      </c>
      <c r="B37" s="19" t="s">
        <v>487</v>
      </c>
      <c r="C37" s="9" t="s">
        <v>481</v>
      </c>
      <c r="D37" s="9"/>
      <c r="E37" s="9" t="s">
        <v>1</v>
      </c>
      <c r="F37" s="76"/>
      <c r="G37" s="110" t="e">
        <f t="shared" si="2"/>
        <v>#DIV/0!</v>
      </c>
      <c r="H37" s="25"/>
    </row>
    <row r="38" spans="1:8" s="16" customFormat="1" ht="12" hidden="1" outlineLevel="1" x14ac:dyDescent="0.2">
      <c r="A38" s="111" t="s">
        <v>488</v>
      </c>
      <c r="B38" s="19" t="s">
        <v>489</v>
      </c>
      <c r="C38" s="9" t="s">
        <v>481</v>
      </c>
      <c r="D38" s="9"/>
      <c r="E38" s="9" t="s">
        <v>1</v>
      </c>
      <c r="F38" s="76"/>
      <c r="G38" s="110" t="e">
        <f t="shared" si="2"/>
        <v>#DIV/0!</v>
      </c>
      <c r="H38" s="25"/>
    </row>
    <row r="39" spans="1:8" s="16" customFormat="1" ht="12" hidden="1" outlineLevel="1" x14ac:dyDescent="0.2">
      <c r="A39" s="111" t="s">
        <v>490</v>
      </c>
      <c r="B39" s="19" t="s">
        <v>491</v>
      </c>
      <c r="C39" s="9" t="s">
        <v>492</v>
      </c>
      <c r="D39" s="9"/>
      <c r="E39" s="9" t="s">
        <v>56</v>
      </c>
      <c r="F39" s="76"/>
      <c r="G39" s="110" t="e">
        <f t="shared" si="2"/>
        <v>#DIV/0!</v>
      </c>
      <c r="H39" s="25"/>
    </row>
    <row r="40" spans="1:8" s="16" customFormat="1" ht="12" hidden="1" outlineLevel="1" x14ac:dyDescent="0.2">
      <c r="A40" s="111" t="s">
        <v>493</v>
      </c>
      <c r="B40" s="19" t="s">
        <v>494</v>
      </c>
      <c r="C40" s="9" t="s">
        <v>495</v>
      </c>
      <c r="D40" s="9"/>
      <c r="E40" s="9" t="s">
        <v>4</v>
      </c>
      <c r="F40" s="76"/>
      <c r="G40" s="110" t="e">
        <f t="shared" si="2"/>
        <v>#DIV/0!</v>
      </c>
      <c r="H40" s="25"/>
    </row>
    <row r="41" spans="1:8" s="16" customFormat="1" ht="12" hidden="1" outlineLevel="1" x14ac:dyDescent="0.2">
      <c r="A41" s="111" t="s">
        <v>496</v>
      </c>
      <c r="B41" s="19" t="s">
        <v>497</v>
      </c>
      <c r="C41" s="9" t="s">
        <v>498</v>
      </c>
      <c r="D41" s="9"/>
      <c r="E41" s="9" t="s">
        <v>56</v>
      </c>
      <c r="F41" s="76"/>
      <c r="G41" s="110" t="e">
        <f t="shared" si="2"/>
        <v>#DIV/0!</v>
      </c>
      <c r="H41" s="25"/>
    </row>
    <row r="42" spans="1:8" s="16" customFormat="1" ht="12.75" hidden="1" outlineLevel="1" thickBot="1" x14ac:dyDescent="0.25">
      <c r="A42" s="112" t="s">
        <v>499</v>
      </c>
      <c r="B42" s="43" t="s">
        <v>500</v>
      </c>
      <c r="C42" s="45"/>
      <c r="D42" s="45"/>
      <c r="E42" s="45" t="s">
        <v>0</v>
      </c>
      <c r="F42" s="77"/>
      <c r="G42" s="145" t="e">
        <f t="shared" si="2"/>
        <v>#DIV/0!</v>
      </c>
      <c r="H42" s="67"/>
    </row>
    <row r="43" spans="1:8" s="16" customFormat="1" ht="12.75" hidden="1" outlineLevel="1" thickBot="1" x14ac:dyDescent="0.25">
      <c r="A43" s="268" t="s">
        <v>501</v>
      </c>
      <c r="B43" s="269"/>
      <c r="C43" s="270"/>
      <c r="D43" s="270"/>
      <c r="E43" s="270"/>
      <c r="F43" s="271">
        <f>SUM(F44:F47)</f>
        <v>0</v>
      </c>
      <c r="G43" s="272"/>
      <c r="H43" s="273"/>
    </row>
    <row r="44" spans="1:8" s="16" customFormat="1" ht="12" hidden="1" outlineLevel="1" x14ac:dyDescent="0.2">
      <c r="A44" s="113" t="s">
        <v>502</v>
      </c>
      <c r="B44" s="42" t="s">
        <v>503</v>
      </c>
      <c r="C44" s="40" t="s">
        <v>504</v>
      </c>
      <c r="D44" s="40"/>
      <c r="E44" s="40" t="s">
        <v>452</v>
      </c>
      <c r="F44" s="78"/>
      <c r="G44" s="110" t="e">
        <f t="shared" ref="G44:G47" si="3">F44/D44</f>
        <v>#DIV/0!</v>
      </c>
      <c r="H44" s="64"/>
    </row>
    <row r="45" spans="1:8" s="16" customFormat="1" ht="12" hidden="1" outlineLevel="1" x14ac:dyDescent="0.2">
      <c r="A45" s="111" t="s">
        <v>505</v>
      </c>
      <c r="B45" s="19" t="s">
        <v>506</v>
      </c>
      <c r="C45" s="9" t="s">
        <v>507</v>
      </c>
      <c r="D45" s="9"/>
      <c r="E45" s="9" t="s">
        <v>452</v>
      </c>
      <c r="F45" s="76"/>
      <c r="G45" s="110" t="e">
        <f t="shared" si="3"/>
        <v>#DIV/0!</v>
      </c>
      <c r="H45" s="25"/>
    </row>
    <row r="46" spans="1:8" s="16" customFormat="1" ht="12" hidden="1" outlineLevel="1" x14ac:dyDescent="0.2">
      <c r="A46" s="111" t="s">
        <v>508</v>
      </c>
      <c r="B46" s="19" t="s">
        <v>509</v>
      </c>
      <c r="C46" s="9" t="s">
        <v>510</v>
      </c>
      <c r="D46" s="9"/>
      <c r="E46" s="9" t="s">
        <v>1</v>
      </c>
      <c r="F46" s="76"/>
      <c r="G46" s="110" t="e">
        <f t="shared" si="3"/>
        <v>#DIV/0!</v>
      </c>
      <c r="H46" s="25"/>
    </row>
    <row r="47" spans="1:8" s="16" customFormat="1" ht="12.75" hidden="1" outlineLevel="1" thickBot="1" x14ac:dyDescent="0.25">
      <c r="A47" s="112" t="s">
        <v>511</v>
      </c>
      <c r="B47" s="43" t="s">
        <v>512</v>
      </c>
      <c r="C47" s="44"/>
      <c r="D47" s="44"/>
      <c r="E47" s="45" t="s">
        <v>0</v>
      </c>
      <c r="F47" s="80"/>
      <c r="G47" s="145" t="e">
        <f t="shared" si="3"/>
        <v>#DIV/0!</v>
      </c>
      <c r="H47" s="67"/>
    </row>
    <row r="48" spans="1:8" s="16" customFormat="1" ht="12.75" hidden="1" outlineLevel="1" thickBot="1" x14ac:dyDescent="0.25">
      <c r="A48" s="268" t="s">
        <v>513</v>
      </c>
      <c r="B48" s="269"/>
      <c r="C48" s="270"/>
      <c r="D48" s="270"/>
      <c r="E48" s="270"/>
      <c r="F48" s="271">
        <f>SUM(F49:F52)</f>
        <v>0</v>
      </c>
      <c r="G48" s="272"/>
      <c r="H48" s="273"/>
    </row>
    <row r="49" spans="1:106" s="16" customFormat="1" ht="12" hidden="1" outlineLevel="1" x14ac:dyDescent="0.2">
      <c r="A49" s="113" t="s">
        <v>514</v>
      </c>
      <c r="B49" s="42" t="s">
        <v>515</v>
      </c>
      <c r="C49" s="40" t="s">
        <v>516</v>
      </c>
      <c r="D49" s="40"/>
      <c r="E49" s="40" t="s">
        <v>1</v>
      </c>
      <c r="F49" s="78"/>
      <c r="G49" s="110" t="e">
        <f t="shared" ref="G49:G52" si="4">F49/D49</f>
        <v>#DIV/0!</v>
      </c>
      <c r="H49" s="64"/>
    </row>
    <row r="50" spans="1:106" s="16" customFormat="1" ht="12.75" hidden="1" customHeight="1" outlineLevel="1" x14ac:dyDescent="0.2">
      <c r="A50" s="111" t="s">
        <v>517</v>
      </c>
      <c r="B50" s="19" t="s">
        <v>518</v>
      </c>
      <c r="C50" s="9" t="s">
        <v>519</v>
      </c>
      <c r="D50" s="9"/>
      <c r="E50" s="9" t="s">
        <v>1</v>
      </c>
      <c r="F50" s="76"/>
      <c r="G50" s="102" t="e">
        <f t="shared" si="4"/>
        <v>#DIV/0!</v>
      </c>
      <c r="H50" s="25"/>
    </row>
    <row r="51" spans="1:106" s="16" customFormat="1" ht="12" hidden="1" outlineLevel="1" x14ac:dyDescent="0.2">
      <c r="A51" s="111" t="s">
        <v>520</v>
      </c>
      <c r="B51" s="19" t="s">
        <v>521</v>
      </c>
      <c r="C51" s="9" t="s">
        <v>522</v>
      </c>
      <c r="D51" s="9"/>
      <c r="E51" s="9" t="s">
        <v>1</v>
      </c>
      <c r="F51" s="76"/>
      <c r="G51" s="102" t="e">
        <f t="shared" si="4"/>
        <v>#DIV/0!</v>
      </c>
      <c r="H51" s="25"/>
    </row>
    <row r="52" spans="1:106" s="16" customFormat="1" ht="12.75" hidden="1" outlineLevel="1" thickBot="1" x14ac:dyDescent="0.25">
      <c r="A52" s="114" t="s">
        <v>523</v>
      </c>
      <c r="B52" s="115" t="s">
        <v>524</v>
      </c>
      <c r="C52" s="116"/>
      <c r="D52" s="116"/>
      <c r="E52" s="116" t="s">
        <v>0</v>
      </c>
      <c r="F52" s="170"/>
      <c r="G52" s="267" t="e">
        <f t="shared" si="4"/>
        <v>#DIV/0!</v>
      </c>
      <c r="H52" s="25"/>
    </row>
    <row r="53" spans="1:106" s="16" customFormat="1" ht="19.149999999999999" customHeight="1" collapsed="1" thickBot="1" x14ac:dyDescent="0.25">
      <c r="A53" s="282" t="s">
        <v>57</v>
      </c>
      <c r="B53" s="283"/>
      <c r="C53" s="283"/>
      <c r="D53" s="283"/>
      <c r="E53" s="284"/>
      <c r="F53" s="285">
        <f>(F54+F65+F73+F91+F107+F118)</f>
        <v>0</v>
      </c>
      <c r="G53" s="291"/>
      <c r="H53" s="287"/>
      <c r="DB53" s="17"/>
    </row>
    <row r="54" spans="1:106" s="16" customFormat="1" ht="15.75" hidden="1" customHeight="1" outlineLevel="1" thickBot="1" x14ac:dyDescent="0.25">
      <c r="A54" s="122" t="s">
        <v>525</v>
      </c>
      <c r="B54" s="123"/>
      <c r="C54" s="123"/>
      <c r="D54" s="123"/>
      <c r="E54" s="288"/>
      <c r="F54" s="289">
        <f>SUM(F55:F64)</f>
        <v>0</v>
      </c>
      <c r="G54" s="123"/>
      <c r="H54" s="290"/>
      <c r="DA54" s="17"/>
    </row>
    <row r="55" spans="1:106" s="16" customFormat="1" ht="12" hidden="1" outlineLevel="1" x14ac:dyDescent="0.2">
      <c r="A55" s="42" t="s">
        <v>526</v>
      </c>
      <c r="B55" s="42" t="s">
        <v>527</v>
      </c>
      <c r="C55" s="40"/>
      <c r="D55" s="40"/>
      <c r="E55" s="40" t="s">
        <v>528</v>
      </c>
      <c r="F55" s="78"/>
      <c r="G55" s="102" t="e">
        <f t="shared" ref="G55:G64" si="5">F55/D55</f>
        <v>#DIV/0!</v>
      </c>
      <c r="H55" s="64"/>
    </row>
    <row r="56" spans="1:106" s="16" customFormat="1" ht="12" hidden="1" outlineLevel="1" x14ac:dyDescent="0.2">
      <c r="A56" s="19" t="s">
        <v>529</v>
      </c>
      <c r="B56" s="19" t="s">
        <v>530</v>
      </c>
      <c r="C56" s="9"/>
      <c r="D56" s="9"/>
      <c r="E56" s="9" t="s">
        <v>452</v>
      </c>
      <c r="F56" s="76"/>
      <c r="G56" s="102" t="e">
        <f t="shared" si="5"/>
        <v>#DIV/0!</v>
      </c>
      <c r="H56" s="25"/>
    </row>
    <row r="57" spans="1:106" s="16" customFormat="1" ht="12" hidden="1" outlineLevel="1" x14ac:dyDescent="0.2">
      <c r="A57" s="19" t="s">
        <v>531</v>
      </c>
      <c r="B57" s="19" t="s">
        <v>532</v>
      </c>
      <c r="C57" s="9"/>
      <c r="D57" s="9"/>
      <c r="E57" s="9" t="s">
        <v>533</v>
      </c>
      <c r="F57" s="76"/>
      <c r="G57" s="102" t="e">
        <f t="shared" si="5"/>
        <v>#DIV/0!</v>
      </c>
      <c r="H57" s="25"/>
    </row>
    <row r="58" spans="1:106" s="16" customFormat="1" ht="12" hidden="1" outlineLevel="1" x14ac:dyDescent="0.2">
      <c r="A58" s="19" t="s">
        <v>534</v>
      </c>
      <c r="B58" s="19" t="s">
        <v>535</v>
      </c>
      <c r="C58" s="9" t="s">
        <v>516</v>
      </c>
      <c r="D58" s="9"/>
      <c r="E58" s="9" t="s">
        <v>1</v>
      </c>
      <c r="F58" s="76"/>
      <c r="G58" s="102" t="e">
        <f t="shared" si="5"/>
        <v>#DIV/0!</v>
      </c>
      <c r="H58" s="25"/>
    </row>
    <row r="59" spans="1:106" s="16" customFormat="1" ht="12" hidden="1" outlineLevel="1" x14ac:dyDescent="0.2">
      <c r="A59" s="19" t="s">
        <v>536</v>
      </c>
      <c r="B59" s="19" t="s">
        <v>537</v>
      </c>
      <c r="C59" s="9" t="s">
        <v>538</v>
      </c>
      <c r="D59" s="9"/>
      <c r="E59" s="9" t="s">
        <v>1</v>
      </c>
      <c r="F59" s="76"/>
      <c r="G59" s="102" t="e">
        <f t="shared" si="5"/>
        <v>#DIV/0!</v>
      </c>
      <c r="H59" s="25"/>
    </row>
    <row r="60" spans="1:106" s="16" customFormat="1" ht="12.75" hidden="1" customHeight="1" outlineLevel="1" x14ac:dyDescent="0.2">
      <c r="A60" s="19" t="s">
        <v>539</v>
      </c>
      <c r="B60" s="19" t="s">
        <v>540</v>
      </c>
      <c r="C60" s="9" t="s">
        <v>541</v>
      </c>
      <c r="D60" s="9"/>
      <c r="E60" s="9" t="s">
        <v>1</v>
      </c>
      <c r="F60" s="76"/>
      <c r="G60" s="102" t="e">
        <f t="shared" si="5"/>
        <v>#DIV/0!</v>
      </c>
      <c r="H60" s="25"/>
    </row>
    <row r="61" spans="1:106" s="16" customFormat="1" ht="12" hidden="1" outlineLevel="1" x14ac:dyDescent="0.2">
      <c r="A61" s="19" t="s">
        <v>542</v>
      </c>
      <c r="B61" s="19" t="s">
        <v>543</v>
      </c>
      <c r="C61" s="9" t="s">
        <v>544</v>
      </c>
      <c r="D61" s="9"/>
      <c r="E61" s="9" t="s">
        <v>1</v>
      </c>
      <c r="F61" s="76"/>
      <c r="G61" s="102" t="e">
        <f t="shared" si="5"/>
        <v>#DIV/0!</v>
      </c>
      <c r="H61" s="25"/>
    </row>
    <row r="62" spans="1:106" s="16" customFormat="1" ht="12" hidden="1" outlineLevel="1" x14ac:dyDescent="0.2">
      <c r="A62" s="19" t="s">
        <v>545</v>
      </c>
      <c r="B62" s="19" t="s">
        <v>546</v>
      </c>
      <c r="C62" s="9" t="s">
        <v>547</v>
      </c>
      <c r="D62" s="9"/>
      <c r="E62" s="9" t="s">
        <v>1</v>
      </c>
      <c r="F62" s="76"/>
      <c r="G62" s="102" t="e">
        <f t="shared" si="5"/>
        <v>#DIV/0!</v>
      </c>
      <c r="H62" s="25"/>
    </row>
    <row r="63" spans="1:106" s="16" customFormat="1" ht="12" hidden="1" outlineLevel="1" x14ac:dyDescent="0.2">
      <c r="A63" s="19" t="s">
        <v>548</v>
      </c>
      <c r="B63" s="19" t="s">
        <v>549</v>
      </c>
      <c r="C63" s="9" t="s">
        <v>58</v>
      </c>
      <c r="D63" s="9"/>
      <c r="E63" s="9" t="s">
        <v>1</v>
      </c>
      <c r="F63" s="76"/>
      <c r="G63" s="102" t="e">
        <f t="shared" si="5"/>
        <v>#DIV/0!</v>
      </c>
      <c r="H63" s="25"/>
    </row>
    <row r="64" spans="1:106" s="16" customFormat="1" ht="12.75" hidden="1" outlineLevel="1" thickBot="1" x14ac:dyDescent="0.25">
      <c r="A64" s="43" t="s">
        <v>550</v>
      </c>
      <c r="B64" s="43" t="s">
        <v>551</v>
      </c>
      <c r="C64" s="44"/>
      <c r="D64" s="44"/>
      <c r="E64" s="45" t="s">
        <v>0</v>
      </c>
      <c r="F64" s="80"/>
      <c r="G64" s="102" t="e">
        <f t="shared" si="5"/>
        <v>#DIV/0!</v>
      </c>
      <c r="H64" s="64"/>
    </row>
    <row r="65" spans="1:105" s="16" customFormat="1" ht="15.75" hidden="1" customHeight="1" outlineLevel="1" thickBot="1" x14ac:dyDescent="0.25">
      <c r="A65" s="122" t="s">
        <v>552</v>
      </c>
      <c r="B65" s="123"/>
      <c r="C65" s="123"/>
      <c r="D65" s="123"/>
      <c r="E65" s="288"/>
      <c r="F65" s="289">
        <f>SUM(F66:F72)</f>
        <v>0</v>
      </c>
      <c r="G65" s="123"/>
      <c r="H65" s="290"/>
      <c r="DA65" s="17"/>
    </row>
    <row r="66" spans="1:105" s="16" customFormat="1" ht="12" hidden="1" outlineLevel="1" x14ac:dyDescent="0.2">
      <c r="A66" s="42" t="s">
        <v>553</v>
      </c>
      <c r="B66" s="42" t="s">
        <v>527</v>
      </c>
      <c r="C66" s="40"/>
      <c r="D66" s="40"/>
      <c r="E66" s="40" t="s">
        <v>528</v>
      </c>
      <c r="F66" s="78"/>
      <c r="G66" s="102" t="e">
        <f t="shared" ref="G66:G72" si="6">F66/D66</f>
        <v>#DIV/0!</v>
      </c>
      <c r="H66" s="25"/>
    </row>
    <row r="67" spans="1:105" s="16" customFormat="1" ht="12" hidden="1" outlineLevel="1" x14ac:dyDescent="0.2">
      <c r="A67" s="19" t="s">
        <v>554</v>
      </c>
      <c r="B67" s="19" t="s">
        <v>530</v>
      </c>
      <c r="C67" s="9"/>
      <c r="D67" s="9"/>
      <c r="E67" s="9" t="s">
        <v>452</v>
      </c>
      <c r="F67" s="76"/>
      <c r="G67" s="102" t="e">
        <f t="shared" si="6"/>
        <v>#DIV/0!</v>
      </c>
      <c r="H67" s="25"/>
    </row>
    <row r="68" spans="1:105" s="16" customFormat="1" ht="12" hidden="1" outlineLevel="1" x14ac:dyDescent="0.2">
      <c r="A68" s="19" t="s">
        <v>554</v>
      </c>
      <c r="B68" s="19" t="s">
        <v>532</v>
      </c>
      <c r="C68" s="9"/>
      <c r="D68" s="9"/>
      <c r="E68" s="9" t="s">
        <v>533</v>
      </c>
      <c r="F68" s="76"/>
      <c r="G68" s="102" t="e">
        <f t="shared" si="6"/>
        <v>#DIV/0!</v>
      </c>
      <c r="H68" s="25"/>
    </row>
    <row r="69" spans="1:105" s="16" customFormat="1" ht="12" hidden="1" outlineLevel="1" x14ac:dyDescent="0.2">
      <c r="A69" s="19" t="s">
        <v>555</v>
      </c>
      <c r="B69" s="19" t="s">
        <v>535</v>
      </c>
      <c r="C69" s="9" t="s">
        <v>556</v>
      </c>
      <c r="D69" s="9"/>
      <c r="E69" s="9" t="s">
        <v>1</v>
      </c>
      <c r="F69" s="76"/>
      <c r="G69" s="102" t="e">
        <f t="shared" si="6"/>
        <v>#DIV/0!</v>
      </c>
      <c r="H69" s="25"/>
    </row>
    <row r="70" spans="1:105" s="16" customFormat="1" ht="12" hidden="1" outlineLevel="1" x14ac:dyDescent="0.2">
      <c r="A70" s="19" t="s">
        <v>557</v>
      </c>
      <c r="B70" s="19" t="s">
        <v>558</v>
      </c>
      <c r="C70" s="9" t="s">
        <v>559</v>
      </c>
      <c r="D70" s="9"/>
      <c r="E70" s="9" t="s">
        <v>1</v>
      </c>
      <c r="F70" s="76"/>
      <c r="G70" s="102" t="e">
        <f t="shared" si="6"/>
        <v>#DIV/0!</v>
      </c>
      <c r="H70" s="25"/>
    </row>
    <row r="71" spans="1:105" s="16" customFormat="1" ht="12" hidden="1" outlineLevel="1" x14ac:dyDescent="0.2">
      <c r="A71" s="19" t="s">
        <v>560</v>
      </c>
      <c r="B71" s="19" t="s">
        <v>561</v>
      </c>
      <c r="C71" s="9" t="s">
        <v>562</v>
      </c>
      <c r="D71" s="9"/>
      <c r="E71" s="9" t="s">
        <v>1</v>
      </c>
      <c r="F71" s="76"/>
      <c r="G71" s="102" t="e">
        <f t="shared" si="6"/>
        <v>#DIV/0!</v>
      </c>
      <c r="H71" s="25"/>
    </row>
    <row r="72" spans="1:105" s="16" customFormat="1" ht="12.75" hidden="1" outlineLevel="1" thickBot="1" x14ac:dyDescent="0.25">
      <c r="A72" s="43" t="s">
        <v>563</v>
      </c>
      <c r="B72" s="43" t="s">
        <v>564</v>
      </c>
      <c r="C72" s="45" t="s">
        <v>559</v>
      </c>
      <c r="D72" s="45"/>
      <c r="E72" s="45" t="s">
        <v>1</v>
      </c>
      <c r="F72" s="77"/>
      <c r="G72" s="102" t="e">
        <f t="shared" si="6"/>
        <v>#DIV/0!</v>
      </c>
      <c r="H72" s="25"/>
    </row>
    <row r="73" spans="1:105" s="16" customFormat="1" ht="15.75" hidden="1" customHeight="1" outlineLevel="1" thickBot="1" x14ac:dyDescent="0.25">
      <c r="A73" s="122" t="s">
        <v>565</v>
      </c>
      <c r="B73" s="123"/>
      <c r="C73" s="123"/>
      <c r="D73" s="123"/>
      <c r="E73" s="288"/>
      <c r="F73" s="289">
        <f>SUM(F74:F90)</f>
        <v>0</v>
      </c>
      <c r="G73" s="123"/>
      <c r="H73" s="290"/>
      <c r="DA73" s="17"/>
    </row>
    <row r="74" spans="1:105" s="16" customFormat="1" ht="12" hidden="1" outlineLevel="1" x14ac:dyDescent="0.2">
      <c r="A74" s="42" t="s">
        <v>566</v>
      </c>
      <c r="B74" s="42" t="s">
        <v>567</v>
      </c>
      <c r="C74" s="40" t="s">
        <v>568</v>
      </c>
      <c r="D74" s="40"/>
      <c r="E74" s="40" t="s">
        <v>1</v>
      </c>
      <c r="F74" s="78"/>
      <c r="G74" s="102" t="e">
        <f t="shared" ref="G74:G90" si="7">F74/D74</f>
        <v>#DIV/0!</v>
      </c>
      <c r="H74" s="25"/>
    </row>
    <row r="75" spans="1:105" s="16" customFormat="1" ht="13.5" hidden="1" customHeight="1" outlineLevel="1" x14ac:dyDescent="0.2">
      <c r="A75" s="19" t="s">
        <v>569</v>
      </c>
      <c r="B75" s="19" t="s">
        <v>570</v>
      </c>
      <c r="C75" s="9" t="s">
        <v>571</v>
      </c>
      <c r="D75" s="9"/>
      <c r="E75" s="9" t="s">
        <v>1</v>
      </c>
      <c r="F75" s="76"/>
      <c r="G75" s="102" t="e">
        <f t="shared" si="7"/>
        <v>#DIV/0!</v>
      </c>
      <c r="H75" s="25"/>
    </row>
    <row r="76" spans="1:105" s="16" customFormat="1" ht="13.5" hidden="1" customHeight="1" outlineLevel="1" x14ac:dyDescent="0.2">
      <c r="A76" s="19" t="s">
        <v>572</v>
      </c>
      <c r="B76" s="19" t="s">
        <v>573</v>
      </c>
      <c r="C76" s="9" t="s">
        <v>574</v>
      </c>
      <c r="D76" s="9"/>
      <c r="E76" s="9" t="s">
        <v>1</v>
      </c>
      <c r="F76" s="76"/>
      <c r="G76" s="102" t="e">
        <f t="shared" si="7"/>
        <v>#DIV/0!</v>
      </c>
      <c r="H76" s="25"/>
    </row>
    <row r="77" spans="1:105" s="16" customFormat="1" ht="12" hidden="1" outlineLevel="1" x14ac:dyDescent="0.2">
      <c r="A77" s="19" t="s">
        <v>572</v>
      </c>
      <c r="B77" s="19" t="s">
        <v>575</v>
      </c>
      <c r="C77" s="9" t="s">
        <v>576</v>
      </c>
      <c r="D77" s="9"/>
      <c r="E77" s="9" t="s">
        <v>1</v>
      </c>
      <c r="F77" s="76"/>
      <c r="G77" s="102" t="e">
        <f t="shared" si="7"/>
        <v>#DIV/0!</v>
      </c>
      <c r="H77" s="25"/>
    </row>
    <row r="78" spans="1:105" s="16" customFormat="1" ht="12" hidden="1" outlineLevel="1" x14ac:dyDescent="0.2">
      <c r="A78" s="19" t="s">
        <v>577</v>
      </c>
      <c r="B78" s="19" t="s">
        <v>578</v>
      </c>
      <c r="C78" s="9" t="s">
        <v>579</v>
      </c>
      <c r="D78" s="9"/>
      <c r="E78" s="9" t="s">
        <v>1</v>
      </c>
      <c r="F78" s="76"/>
      <c r="G78" s="102" t="e">
        <f t="shared" si="7"/>
        <v>#DIV/0!</v>
      </c>
      <c r="H78" s="25"/>
    </row>
    <row r="79" spans="1:105" s="16" customFormat="1" ht="24" hidden="1" outlineLevel="1" x14ac:dyDescent="0.2">
      <c r="A79" s="19" t="s">
        <v>580</v>
      </c>
      <c r="B79" s="19" t="s">
        <v>581</v>
      </c>
      <c r="C79" s="9" t="s">
        <v>579</v>
      </c>
      <c r="D79" s="9"/>
      <c r="E79" s="9" t="s">
        <v>1</v>
      </c>
      <c r="F79" s="76"/>
      <c r="G79" s="102" t="e">
        <f t="shared" si="7"/>
        <v>#DIV/0!</v>
      </c>
      <c r="H79" s="25"/>
    </row>
    <row r="80" spans="1:105" s="16" customFormat="1" ht="12" hidden="1" outlineLevel="1" x14ac:dyDescent="0.2">
      <c r="A80" s="19" t="s">
        <v>582</v>
      </c>
      <c r="B80" s="19" t="s">
        <v>583</v>
      </c>
      <c r="C80" s="9" t="s">
        <v>59</v>
      </c>
      <c r="D80" s="9"/>
      <c r="E80" s="9" t="s">
        <v>1</v>
      </c>
      <c r="F80" s="76"/>
      <c r="G80" s="102" t="e">
        <f t="shared" si="7"/>
        <v>#DIV/0!</v>
      </c>
      <c r="H80" s="25"/>
    </row>
    <row r="81" spans="1:105" s="16" customFormat="1" ht="12" hidden="1" outlineLevel="1" x14ac:dyDescent="0.2">
      <c r="A81" s="19" t="s">
        <v>584</v>
      </c>
      <c r="B81" s="19" t="s">
        <v>585</v>
      </c>
      <c r="C81" s="9" t="s">
        <v>586</v>
      </c>
      <c r="D81" s="9"/>
      <c r="E81" s="9" t="s">
        <v>56</v>
      </c>
      <c r="F81" s="76"/>
      <c r="G81" s="102" t="e">
        <f t="shared" si="7"/>
        <v>#DIV/0!</v>
      </c>
      <c r="H81" s="25"/>
    </row>
    <row r="82" spans="1:105" s="16" customFormat="1" ht="12" hidden="1" outlineLevel="1" x14ac:dyDescent="0.2">
      <c r="A82" s="19" t="s">
        <v>587</v>
      </c>
      <c r="B82" s="19" t="s">
        <v>588</v>
      </c>
      <c r="C82" s="9" t="s">
        <v>589</v>
      </c>
      <c r="D82" s="9"/>
      <c r="E82" s="9" t="s">
        <v>1</v>
      </c>
      <c r="F82" s="76"/>
      <c r="G82" s="102" t="e">
        <f t="shared" si="7"/>
        <v>#DIV/0!</v>
      </c>
      <c r="H82" s="25"/>
    </row>
    <row r="83" spans="1:105" s="16" customFormat="1" ht="14.25" hidden="1" customHeight="1" outlineLevel="1" x14ac:dyDescent="0.2">
      <c r="A83" s="19" t="s">
        <v>590</v>
      </c>
      <c r="B83" s="19" t="s">
        <v>591</v>
      </c>
      <c r="C83" s="9" t="s">
        <v>592</v>
      </c>
      <c r="D83" s="9"/>
      <c r="E83" s="9" t="s">
        <v>56</v>
      </c>
      <c r="F83" s="76"/>
      <c r="G83" s="102" t="e">
        <f t="shared" si="7"/>
        <v>#DIV/0!</v>
      </c>
      <c r="H83" s="25"/>
    </row>
    <row r="84" spans="1:105" s="16" customFormat="1" ht="12" hidden="1" outlineLevel="1" x14ac:dyDescent="0.2">
      <c r="A84" s="19" t="s">
        <v>593</v>
      </c>
      <c r="B84" s="19" t="s">
        <v>594</v>
      </c>
      <c r="C84" s="9" t="s">
        <v>595</v>
      </c>
      <c r="D84" s="9"/>
      <c r="E84" s="9" t="s">
        <v>1</v>
      </c>
      <c r="F84" s="76"/>
      <c r="G84" s="102" t="e">
        <f t="shared" si="7"/>
        <v>#DIV/0!</v>
      </c>
      <c r="H84" s="25"/>
    </row>
    <row r="85" spans="1:105" s="16" customFormat="1" ht="12" hidden="1" outlineLevel="1" x14ac:dyDescent="0.2">
      <c r="A85" s="19" t="s">
        <v>596</v>
      </c>
      <c r="B85" s="19" t="s">
        <v>597</v>
      </c>
      <c r="C85" s="9" t="s">
        <v>598</v>
      </c>
      <c r="D85" s="9"/>
      <c r="E85" s="9" t="s">
        <v>1</v>
      </c>
      <c r="F85" s="76"/>
      <c r="G85" s="102" t="e">
        <f t="shared" si="7"/>
        <v>#DIV/0!</v>
      </c>
      <c r="H85" s="25"/>
    </row>
    <row r="86" spans="1:105" s="16" customFormat="1" ht="11.25" hidden="1" customHeight="1" outlineLevel="1" x14ac:dyDescent="0.2">
      <c r="A86" s="19" t="s">
        <v>599</v>
      </c>
      <c r="B86" s="19" t="s">
        <v>600</v>
      </c>
      <c r="C86" s="9" t="s">
        <v>601</v>
      </c>
      <c r="D86" s="9"/>
      <c r="E86" s="9" t="s">
        <v>1</v>
      </c>
      <c r="F86" s="76"/>
      <c r="G86" s="102" t="e">
        <f t="shared" si="7"/>
        <v>#DIV/0!</v>
      </c>
      <c r="H86" s="25"/>
    </row>
    <row r="87" spans="1:105" s="16" customFormat="1" ht="12" hidden="1" outlineLevel="1" x14ac:dyDescent="0.2">
      <c r="A87" s="19" t="s">
        <v>602</v>
      </c>
      <c r="B87" s="19" t="s">
        <v>603</v>
      </c>
      <c r="C87" s="9" t="s">
        <v>60</v>
      </c>
      <c r="D87" s="9"/>
      <c r="E87" s="9" t="s">
        <v>56</v>
      </c>
      <c r="F87" s="76"/>
      <c r="G87" s="102" t="e">
        <f t="shared" si="7"/>
        <v>#DIV/0!</v>
      </c>
      <c r="H87" s="25"/>
    </row>
    <row r="88" spans="1:105" s="16" customFormat="1" ht="12" hidden="1" outlineLevel="1" x14ac:dyDescent="0.2">
      <c r="A88" s="19" t="s">
        <v>604</v>
      </c>
      <c r="B88" s="19" t="s">
        <v>605</v>
      </c>
      <c r="C88" s="9" t="s">
        <v>606</v>
      </c>
      <c r="D88" s="9"/>
      <c r="E88" s="9" t="s">
        <v>1</v>
      </c>
      <c r="F88" s="76"/>
      <c r="G88" s="102" t="e">
        <f t="shared" si="7"/>
        <v>#DIV/0!</v>
      </c>
      <c r="H88" s="25"/>
    </row>
    <row r="89" spans="1:105" s="16" customFormat="1" ht="12" hidden="1" outlineLevel="1" x14ac:dyDescent="0.2">
      <c r="A89" s="19" t="s">
        <v>607</v>
      </c>
      <c r="B89" s="19" t="s">
        <v>608</v>
      </c>
      <c r="C89" s="9" t="s">
        <v>609</v>
      </c>
      <c r="D89" s="9"/>
      <c r="E89" s="9" t="s">
        <v>56</v>
      </c>
      <c r="F89" s="76"/>
      <c r="G89" s="102" t="e">
        <f t="shared" si="7"/>
        <v>#DIV/0!</v>
      </c>
      <c r="H89" s="25"/>
    </row>
    <row r="90" spans="1:105" s="16" customFormat="1" ht="12.75" hidden="1" outlineLevel="1" thickBot="1" x14ac:dyDescent="0.25">
      <c r="A90" s="43" t="s">
        <v>610</v>
      </c>
      <c r="B90" s="43" t="s">
        <v>611</v>
      </c>
      <c r="C90" s="44"/>
      <c r="D90" s="44"/>
      <c r="E90" s="45" t="s">
        <v>0</v>
      </c>
      <c r="F90" s="80"/>
      <c r="G90" s="102" t="e">
        <f t="shared" si="7"/>
        <v>#DIV/0!</v>
      </c>
      <c r="H90" s="25"/>
    </row>
    <row r="91" spans="1:105" s="16" customFormat="1" ht="15.75" hidden="1" customHeight="1" outlineLevel="1" thickBot="1" x14ac:dyDescent="0.25">
      <c r="A91" s="122" t="s">
        <v>612</v>
      </c>
      <c r="B91" s="123"/>
      <c r="C91" s="123"/>
      <c r="D91" s="123"/>
      <c r="E91" s="288"/>
      <c r="F91" s="289">
        <f>SUM(F92:F106)</f>
        <v>0</v>
      </c>
      <c r="G91" s="123"/>
      <c r="H91" s="290"/>
      <c r="DA91" s="17"/>
    </row>
    <row r="92" spans="1:105" s="16" customFormat="1" ht="12" hidden="1" outlineLevel="1" x14ac:dyDescent="0.2">
      <c r="A92" s="42" t="s">
        <v>613</v>
      </c>
      <c r="B92" s="42" t="s">
        <v>614</v>
      </c>
      <c r="C92" s="40" t="s">
        <v>61</v>
      </c>
      <c r="D92" s="40"/>
      <c r="E92" s="40" t="s">
        <v>1</v>
      </c>
      <c r="F92" s="78"/>
      <c r="G92" s="292" t="e">
        <f>F92/D92</f>
        <v>#DIV/0!</v>
      </c>
    </row>
    <row r="93" spans="1:105" s="16" customFormat="1" ht="12" hidden="1" outlineLevel="1" x14ac:dyDescent="0.2">
      <c r="A93" s="24" t="s">
        <v>615</v>
      </c>
      <c r="B93" s="24" t="s">
        <v>616</v>
      </c>
      <c r="C93" s="12"/>
      <c r="D93" s="12"/>
      <c r="E93" s="12" t="s">
        <v>1</v>
      </c>
      <c r="F93" s="86"/>
      <c r="G93" s="294" t="e">
        <f t="shared" ref="G93:G130" si="8">F93/D93</f>
        <v>#DIV/0!</v>
      </c>
      <c r="H93" s="25"/>
    </row>
    <row r="94" spans="1:105" s="16" customFormat="1" ht="12" hidden="1" outlineLevel="1" x14ac:dyDescent="0.2">
      <c r="A94" s="24" t="s">
        <v>617</v>
      </c>
      <c r="B94" s="24" t="s">
        <v>618</v>
      </c>
      <c r="C94" s="54"/>
      <c r="D94" s="54"/>
      <c r="E94" s="12" t="s">
        <v>1</v>
      </c>
      <c r="F94" s="83"/>
      <c r="G94" s="294" t="e">
        <f t="shared" si="8"/>
        <v>#DIV/0!</v>
      </c>
      <c r="H94" s="25"/>
    </row>
    <row r="95" spans="1:105" s="16" customFormat="1" ht="12" hidden="1" outlineLevel="1" x14ac:dyDescent="0.2">
      <c r="A95" s="24" t="s">
        <v>619</v>
      </c>
      <c r="B95" s="24" t="s">
        <v>620</v>
      </c>
      <c r="C95" s="54"/>
      <c r="D95" s="54"/>
      <c r="E95" s="12" t="s">
        <v>1</v>
      </c>
      <c r="F95" s="83"/>
      <c r="G95" s="294" t="e">
        <f t="shared" si="8"/>
        <v>#DIV/0!</v>
      </c>
      <c r="H95" s="25"/>
    </row>
    <row r="96" spans="1:105" s="16" customFormat="1" ht="12" hidden="1" outlineLevel="1" x14ac:dyDescent="0.2">
      <c r="A96" s="24" t="s">
        <v>621</v>
      </c>
      <c r="B96" s="24" t="s">
        <v>622</v>
      </c>
      <c r="C96" s="54"/>
      <c r="D96" s="54"/>
      <c r="E96" s="12" t="s">
        <v>1</v>
      </c>
      <c r="F96" s="83"/>
      <c r="G96" s="294" t="e">
        <f t="shared" si="8"/>
        <v>#DIV/0!</v>
      </c>
      <c r="H96" s="25"/>
    </row>
    <row r="97" spans="1:105" s="16" customFormat="1" ht="12" hidden="1" outlineLevel="1" x14ac:dyDescent="0.2">
      <c r="A97" s="24" t="s">
        <v>623</v>
      </c>
      <c r="B97" s="24" t="s">
        <v>624</v>
      </c>
      <c r="C97" s="54"/>
      <c r="D97" s="54"/>
      <c r="E97" s="12" t="s">
        <v>1</v>
      </c>
      <c r="F97" s="83"/>
      <c r="G97" s="294" t="e">
        <f t="shared" si="8"/>
        <v>#DIV/0!</v>
      </c>
      <c r="H97" s="25"/>
    </row>
    <row r="98" spans="1:105" s="16" customFormat="1" ht="12" hidden="1" outlineLevel="1" x14ac:dyDescent="0.2">
      <c r="A98" s="24" t="s">
        <v>625</v>
      </c>
      <c r="B98" s="24" t="s">
        <v>626</v>
      </c>
      <c r="C98" s="54"/>
      <c r="D98" s="54"/>
      <c r="E98" s="12" t="s">
        <v>1</v>
      </c>
      <c r="F98" s="83"/>
      <c r="G98" s="294" t="e">
        <f t="shared" si="8"/>
        <v>#DIV/0!</v>
      </c>
      <c r="H98" s="25"/>
    </row>
    <row r="99" spans="1:105" s="16" customFormat="1" ht="12" hidden="1" outlineLevel="1" x14ac:dyDescent="0.2">
      <c r="A99" s="24" t="s">
        <v>627</v>
      </c>
      <c r="B99" s="24" t="s">
        <v>628</v>
      </c>
      <c r="C99" s="54"/>
      <c r="D99" s="54"/>
      <c r="E99" s="12" t="s">
        <v>1</v>
      </c>
      <c r="F99" s="83"/>
      <c r="G99" s="294" t="e">
        <f t="shared" si="8"/>
        <v>#DIV/0!</v>
      </c>
      <c r="H99" s="25"/>
    </row>
    <row r="100" spans="1:105" s="16" customFormat="1" ht="12" hidden="1" outlineLevel="1" x14ac:dyDescent="0.2">
      <c r="A100" s="24" t="s">
        <v>629</v>
      </c>
      <c r="B100" s="24" t="s">
        <v>630</v>
      </c>
      <c r="C100" s="12" t="s">
        <v>631</v>
      </c>
      <c r="D100" s="12"/>
      <c r="E100" s="12" t="s">
        <v>1</v>
      </c>
      <c r="F100" s="86"/>
      <c r="G100" s="294" t="e">
        <f t="shared" si="8"/>
        <v>#DIV/0!</v>
      </c>
      <c r="H100" s="25"/>
    </row>
    <row r="101" spans="1:105" s="16" customFormat="1" ht="12" hidden="1" outlineLevel="1" x14ac:dyDescent="0.2">
      <c r="A101" s="24" t="s">
        <v>632</v>
      </c>
      <c r="B101" s="24" t="s">
        <v>633</v>
      </c>
      <c r="C101" s="54"/>
      <c r="D101" s="54"/>
      <c r="E101" s="12" t="s">
        <v>1</v>
      </c>
      <c r="F101" s="83"/>
      <c r="G101" s="294" t="e">
        <f t="shared" si="8"/>
        <v>#DIV/0!</v>
      </c>
      <c r="H101" s="25"/>
    </row>
    <row r="102" spans="1:105" s="16" customFormat="1" ht="13.5" hidden="1" customHeight="1" outlineLevel="1" x14ac:dyDescent="0.2">
      <c r="A102" s="24" t="s">
        <v>634</v>
      </c>
      <c r="B102" s="24" t="s">
        <v>635</v>
      </c>
      <c r="C102" s="54"/>
      <c r="D102" s="54"/>
      <c r="E102" s="12" t="s">
        <v>636</v>
      </c>
      <c r="F102" s="83"/>
      <c r="G102" s="294" t="e">
        <f t="shared" si="8"/>
        <v>#DIV/0!</v>
      </c>
      <c r="H102" s="25"/>
    </row>
    <row r="103" spans="1:105" s="16" customFormat="1" ht="12" hidden="1" outlineLevel="1" x14ac:dyDescent="0.2">
      <c r="A103" s="24" t="s">
        <v>637</v>
      </c>
      <c r="B103" s="24" t="s">
        <v>638</v>
      </c>
      <c r="C103" s="54"/>
      <c r="D103" s="54"/>
      <c r="E103" s="12" t="s">
        <v>0</v>
      </c>
      <c r="F103" s="83"/>
      <c r="G103" s="294" t="e">
        <f t="shared" si="8"/>
        <v>#DIV/0!</v>
      </c>
      <c r="H103" s="25"/>
    </row>
    <row r="104" spans="1:105" s="16" customFormat="1" ht="12" hidden="1" outlineLevel="1" x14ac:dyDescent="0.2">
      <c r="A104" s="19" t="s">
        <v>639</v>
      </c>
      <c r="B104" s="19" t="s">
        <v>640</v>
      </c>
      <c r="C104" s="9" t="s">
        <v>641</v>
      </c>
      <c r="D104" s="9"/>
      <c r="E104" s="9" t="s">
        <v>1</v>
      </c>
      <c r="F104" s="76"/>
      <c r="G104" s="293" t="e">
        <f t="shared" si="8"/>
        <v>#DIV/0!</v>
      </c>
      <c r="H104" s="25"/>
    </row>
    <row r="105" spans="1:105" s="16" customFormat="1" ht="12" hidden="1" outlineLevel="1" x14ac:dyDescent="0.2">
      <c r="A105" s="19" t="s">
        <v>642</v>
      </c>
      <c r="B105" s="19" t="s">
        <v>643</v>
      </c>
      <c r="C105" s="9" t="s">
        <v>644</v>
      </c>
      <c r="D105" s="9"/>
      <c r="E105" s="9" t="s">
        <v>1</v>
      </c>
      <c r="F105" s="76"/>
      <c r="G105" s="293" t="e">
        <f t="shared" si="8"/>
        <v>#DIV/0!</v>
      </c>
      <c r="H105" s="25"/>
    </row>
    <row r="106" spans="1:105" s="16" customFormat="1" ht="12.75" hidden="1" outlineLevel="1" thickBot="1" x14ac:dyDescent="0.25">
      <c r="A106" s="43" t="s">
        <v>645</v>
      </c>
      <c r="B106" s="43" t="s">
        <v>646</v>
      </c>
      <c r="C106" s="44"/>
      <c r="D106" s="44"/>
      <c r="E106" s="45" t="s">
        <v>0</v>
      </c>
      <c r="F106" s="80"/>
      <c r="G106" s="293" t="e">
        <f t="shared" si="8"/>
        <v>#DIV/0!</v>
      </c>
    </row>
    <row r="107" spans="1:105" s="16" customFormat="1" ht="15.75" hidden="1" customHeight="1" outlineLevel="1" thickBot="1" x14ac:dyDescent="0.25">
      <c r="A107" s="122" t="s">
        <v>647</v>
      </c>
      <c r="B107" s="123"/>
      <c r="C107" s="123"/>
      <c r="D107" s="123"/>
      <c r="E107" s="288"/>
      <c r="F107" s="289">
        <f>SUM(F108:F117)</f>
        <v>0</v>
      </c>
      <c r="G107" s="123"/>
      <c r="H107" s="290"/>
      <c r="DA107" s="17"/>
    </row>
    <row r="108" spans="1:105" s="16" customFormat="1" ht="12" hidden="1" outlineLevel="1" x14ac:dyDescent="0.2">
      <c r="A108" s="42" t="s">
        <v>648</v>
      </c>
      <c r="B108" s="42" t="s">
        <v>649</v>
      </c>
      <c r="C108" s="40" t="s">
        <v>62</v>
      </c>
      <c r="D108" s="40"/>
      <c r="E108" s="40" t="s">
        <v>4</v>
      </c>
      <c r="F108" s="78"/>
      <c r="G108" s="293" t="e">
        <f t="shared" si="8"/>
        <v>#DIV/0!</v>
      </c>
    </row>
    <row r="109" spans="1:105" s="16" customFormat="1" ht="12" hidden="1" outlineLevel="1" x14ac:dyDescent="0.2">
      <c r="A109" s="19" t="s">
        <v>650</v>
      </c>
      <c r="B109" s="19" t="s">
        <v>651</v>
      </c>
      <c r="C109" s="9" t="s">
        <v>62</v>
      </c>
      <c r="D109" s="9"/>
      <c r="E109" s="9" t="s">
        <v>4</v>
      </c>
      <c r="F109" s="76"/>
      <c r="G109" s="293" t="e">
        <f t="shared" si="8"/>
        <v>#DIV/0!</v>
      </c>
      <c r="H109" s="25"/>
    </row>
    <row r="110" spans="1:105" s="16" customFormat="1" ht="12" hidden="1" outlineLevel="1" x14ac:dyDescent="0.2">
      <c r="A110" s="19" t="s">
        <v>652</v>
      </c>
      <c r="B110" s="19" t="s">
        <v>653</v>
      </c>
      <c r="C110" s="9" t="s">
        <v>62</v>
      </c>
      <c r="D110" s="9"/>
      <c r="E110" s="9" t="s">
        <v>4</v>
      </c>
      <c r="F110" s="76"/>
      <c r="G110" s="293" t="e">
        <f t="shared" si="8"/>
        <v>#DIV/0!</v>
      </c>
      <c r="H110" s="25"/>
    </row>
    <row r="111" spans="1:105" s="16" customFormat="1" ht="12" hidden="1" outlineLevel="1" x14ac:dyDescent="0.2">
      <c r="A111" s="19" t="s">
        <v>654</v>
      </c>
      <c r="B111" s="19" t="s">
        <v>655</v>
      </c>
      <c r="C111" s="9" t="s">
        <v>656</v>
      </c>
      <c r="D111" s="9"/>
      <c r="E111" s="9" t="s">
        <v>1</v>
      </c>
      <c r="F111" s="76"/>
      <c r="G111" s="293" t="e">
        <f t="shared" si="8"/>
        <v>#DIV/0!</v>
      </c>
      <c r="H111" s="25"/>
    </row>
    <row r="112" spans="1:105" s="16" customFormat="1" ht="12" hidden="1" outlineLevel="1" x14ac:dyDescent="0.2">
      <c r="A112" s="19" t="s">
        <v>657</v>
      </c>
      <c r="B112" s="19" t="s">
        <v>658</v>
      </c>
      <c r="C112" s="9" t="s">
        <v>656</v>
      </c>
      <c r="D112" s="9"/>
      <c r="E112" s="9" t="s">
        <v>1</v>
      </c>
      <c r="F112" s="76"/>
      <c r="G112" s="293" t="e">
        <f t="shared" si="8"/>
        <v>#DIV/0!</v>
      </c>
      <c r="H112" s="25"/>
    </row>
    <row r="113" spans="1:105" s="16" customFormat="1" ht="12" hidden="1" outlineLevel="1" x14ac:dyDescent="0.2">
      <c r="A113" s="19" t="s">
        <v>659</v>
      </c>
      <c r="B113" s="19" t="s">
        <v>660</v>
      </c>
      <c r="C113" s="9" t="s">
        <v>656</v>
      </c>
      <c r="D113" s="9"/>
      <c r="E113" s="9" t="s">
        <v>1</v>
      </c>
      <c r="F113" s="76"/>
      <c r="G113" s="293" t="e">
        <f t="shared" si="8"/>
        <v>#DIV/0!</v>
      </c>
      <c r="H113" s="25"/>
    </row>
    <row r="114" spans="1:105" s="16" customFormat="1" ht="12" hidden="1" outlineLevel="1" x14ac:dyDescent="0.2">
      <c r="A114" s="19" t="s">
        <v>661</v>
      </c>
      <c r="B114" s="19" t="s">
        <v>662</v>
      </c>
      <c r="C114" s="9" t="s">
        <v>656</v>
      </c>
      <c r="D114" s="9"/>
      <c r="E114" s="9" t="s">
        <v>1</v>
      </c>
      <c r="F114" s="76"/>
      <c r="G114" s="293" t="e">
        <f t="shared" si="8"/>
        <v>#DIV/0!</v>
      </c>
      <c r="H114" s="25"/>
    </row>
    <row r="115" spans="1:105" s="16" customFormat="1" ht="12" hidden="1" outlineLevel="1" x14ac:dyDescent="0.2">
      <c r="A115" s="19" t="s">
        <v>663</v>
      </c>
      <c r="B115" s="19" t="s">
        <v>664</v>
      </c>
      <c r="C115" s="9" t="s">
        <v>62</v>
      </c>
      <c r="D115" s="9"/>
      <c r="E115" s="9" t="s">
        <v>4</v>
      </c>
      <c r="F115" s="76"/>
      <c r="G115" s="293" t="e">
        <f t="shared" si="8"/>
        <v>#DIV/0!</v>
      </c>
      <c r="H115" s="25"/>
    </row>
    <row r="116" spans="1:105" s="16" customFormat="1" ht="12" hidden="1" outlineLevel="1" x14ac:dyDescent="0.2">
      <c r="A116" s="19" t="s">
        <v>665</v>
      </c>
      <c r="B116" s="19" t="s">
        <v>666</v>
      </c>
      <c r="C116" s="10"/>
      <c r="D116" s="10"/>
      <c r="E116" s="9" t="s">
        <v>0</v>
      </c>
      <c r="F116" s="81"/>
      <c r="G116" s="293" t="e">
        <f t="shared" si="8"/>
        <v>#DIV/0!</v>
      </c>
      <c r="H116" s="25"/>
    </row>
    <row r="117" spans="1:105" s="16" customFormat="1" ht="12.75" hidden="1" outlineLevel="1" thickBot="1" x14ac:dyDescent="0.25">
      <c r="A117" s="43" t="s">
        <v>667</v>
      </c>
      <c r="B117" s="43" t="s">
        <v>668</v>
      </c>
      <c r="C117" s="44"/>
      <c r="D117" s="44"/>
      <c r="E117" s="45" t="s">
        <v>0</v>
      </c>
      <c r="F117" s="80"/>
      <c r="G117" s="293" t="e">
        <f t="shared" si="8"/>
        <v>#DIV/0!</v>
      </c>
    </row>
    <row r="118" spans="1:105" s="16" customFormat="1" ht="15.75" hidden="1" customHeight="1" outlineLevel="1" thickBot="1" x14ac:dyDescent="0.25">
      <c r="A118" s="122" t="s">
        <v>669</v>
      </c>
      <c r="B118" s="123"/>
      <c r="C118" s="123"/>
      <c r="D118" s="123"/>
      <c r="E118" s="288"/>
      <c r="F118" s="289">
        <f>SUM(F119:F130)</f>
        <v>0</v>
      </c>
      <c r="G118" s="123"/>
      <c r="H118" s="290"/>
      <c r="DA118" s="17"/>
    </row>
    <row r="119" spans="1:105" s="16" customFormat="1" ht="24" hidden="1" outlineLevel="1" x14ac:dyDescent="0.2">
      <c r="A119" s="42" t="s">
        <v>670</v>
      </c>
      <c r="B119" s="42" t="s">
        <v>671</v>
      </c>
      <c r="C119" s="40" t="s">
        <v>672</v>
      </c>
      <c r="D119" s="40"/>
      <c r="E119" s="40" t="s">
        <v>1</v>
      </c>
      <c r="F119" s="78"/>
      <c r="G119" s="293" t="e">
        <f t="shared" si="8"/>
        <v>#DIV/0!</v>
      </c>
    </row>
    <row r="120" spans="1:105" s="16" customFormat="1" ht="12" hidden="1" outlineLevel="1" x14ac:dyDescent="0.2">
      <c r="A120" s="19" t="s">
        <v>673</v>
      </c>
      <c r="B120" s="19" t="s">
        <v>674</v>
      </c>
      <c r="C120" s="9" t="s">
        <v>672</v>
      </c>
      <c r="D120" s="9"/>
      <c r="E120" s="9" t="s">
        <v>1</v>
      </c>
      <c r="F120" s="76"/>
      <c r="G120" s="293" t="e">
        <f t="shared" si="8"/>
        <v>#DIV/0!</v>
      </c>
      <c r="H120" s="25"/>
    </row>
    <row r="121" spans="1:105" s="16" customFormat="1" ht="12" hidden="1" outlineLevel="1" x14ac:dyDescent="0.2">
      <c r="A121" s="19" t="s">
        <v>675</v>
      </c>
      <c r="B121" s="19" t="s">
        <v>676</v>
      </c>
      <c r="C121" s="9" t="s">
        <v>672</v>
      </c>
      <c r="D121" s="9"/>
      <c r="E121" s="9" t="s">
        <v>1</v>
      </c>
      <c r="F121" s="76"/>
      <c r="G121" s="293" t="e">
        <f t="shared" si="8"/>
        <v>#DIV/0!</v>
      </c>
      <c r="H121" s="25"/>
    </row>
    <row r="122" spans="1:105" s="16" customFormat="1" ht="12" hidden="1" outlineLevel="1" x14ac:dyDescent="0.2">
      <c r="A122" s="19" t="s">
        <v>677</v>
      </c>
      <c r="B122" s="19" t="s">
        <v>678</v>
      </c>
      <c r="C122" s="9" t="s">
        <v>679</v>
      </c>
      <c r="D122" s="9"/>
      <c r="E122" s="9" t="s">
        <v>1</v>
      </c>
      <c r="F122" s="76"/>
      <c r="G122" s="293" t="e">
        <f t="shared" si="8"/>
        <v>#DIV/0!</v>
      </c>
      <c r="H122" s="25"/>
    </row>
    <row r="123" spans="1:105" s="16" customFormat="1" ht="12" hidden="1" customHeight="1" outlineLevel="1" x14ac:dyDescent="0.2">
      <c r="A123" s="19" t="s">
        <v>680</v>
      </c>
      <c r="B123" s="19" t="s">
        <v>681</v>
      </c>
      <c r="C123" s="9" t="s">
        <v>679</v>
      </c>
      <c r="D123" s="9"/>
      <c r="E123" s="9" t="s">
        <v>1</v>
      </c>
      <c r="F123" s="76"/>
      <c r="G123" s="293" t="e">
        <f t="shared" si="8"/>
        <v>#DIV/0!</v>
      </c>
      <c r="H123" s="25"/>
    </row>
    <row r="124" spans="1:105" s="16" customFormat="1" ht="24" hidden="1" outlineLevel="1" x14ac:dyDescent="0.2">
      <c r="A124" s="19" t="s">
        <v>682</v>
      </c>
      <c r="B124" s="19" t="s">
        <v>683</v>
      </c>
      <c r="C124" s="9" t="s">
        <v>679</v>
      </c>
      <c r="D124" s="9"/>
      <c r="E124" s="9" t="s">
        <v>1</v>
      </c>
      <c r="F124" s="76"/>
      <c r="G124" s="293" t="e">
        <f t="shared" si="8"/>
        <v>#DIV/0!</v>
      </c>
      <c r="H124" s="25"/>
    </row>
    <row r="125" spans="1:105" s="16" customFormat="1" ht="12" hidden="1" outlineLevel="1" x14ac:dyDescent="0.2">
      <c r="A125" s="19" t="s">
        <v>684</v>
      </c>
      <c r="B125" s="19" t="s">
        <v>685</v>
      </c>
      <c r="C125" s="9" t="s">
        <v>679</v>
      </c>
      <c r="D125" s="9"/>
      <c r="E125" s="9" t="s">
        <v>1</v>
      </c>
      <c r="F125" s="76"/>
      <c r="G125" s="293" t="e">
        <f t="shared" si="8"/>
        <v>#DIV/0!</v>
      </c>
      <c r="H125" s="25"/>
    </row>
    <row r="126" spans="1:105" s="16" customFormat="1" ht="12" hidden="1" outlineLevel="1" x14ac:dyDescent="0.2">
      <c r="A126" s="19" t="s">
        <v>686</v>
      </c>
      <c r="B126" s="19" t="s">
        <v>687</v>
      </c>
      <c r="C126" s="9" t="s">
        <v>59</v>
      </c>
      <c r="D126" s="9"/>
      <c r="E126" s="9" t="s">
        <v>1</v>
      </c>
      <c r="F126" s="76"/>
      <c r="G126" s="293" t="e">
        <f t="shared" si="8"/>
        <v>#DIV/0!</v>
      </c>
      <c r="H126" s="25"/>
    </row>
    <row r="127" spans="1:105" s="16" customFormat="1" ht="12" hidden="1" outlineLevel="1" x14ac:dyDescent="0.2">
      <c r="A127" s="19" t="s">
        <v>688</v>
      </c>
      <c r="B127" s="19" t="s">
        <v>689</v>
      </c>
      <c r="C127" s="9" t="s">
        <v>598</v>
      </c>
      <c r="D127" s="9"/>
      <c r="E127" s="9" t="s">
        <v>1</v>
      </c>
      <c r="F127" s="76"/>
      <c r="G127" s="293" t="e">
        <f t="shared" si="8"/>
        <v>#DIV/0!</v>
      </c>
      <c r="H127" s="25"/>
    </row>
    <row r="128" spans="1:105" s="16" customFormat="1" ht="12" hidden="1" customHeight="1" outlineLevel="1" x14ac:dyDescent="0.2">
      <c r="A128" s="19" t="s">
        <v>690</v>
      </c>
      <c r="B128" s="19" t="s">
        <v>691</v>
      </c>
      <c r="C128" s="9" t="s">
        <v>692</v>
      </c>
      <c r="D128" s="9"/>
      <c r="E128" s="9" t="s">
        <v>56</v>
      </c>
      <c r="F128" s="76"/>
      <c r="G128" s="293" t="e">
        <f t="shared" si="8"/>
        <v>#DIV/0!</v>
      </c>
      <c r="H128" s="25"/>
    </row>
    <row r="129" spans="1:106" s="16" customFormat="1" ht="12" hidden="1" outlineLevel="1" x14ac:dyDescent="0.2">
      <c r="A129" s="19" t="s">
        <v>693</v>
      </c>
      <c r="B129" s="19" t="s">
        <v>694</v>
      </c>
      <c r="C129" s="9" t="s">
        <v>695</v>
      </c>
      <c r="D129" s="9"/>
      <c r="E129" s="9" t="s">
        <v>1</v>
      </c>
      <c r="F129" s="76"/>
      <c r="G129" s="293" t="e">
        <f t="shared" si="8"/>
        <v>#DIV/0!</v>
      </c>
      <c r="H129" s="25"/>
    </row>
    <row r="130" spans="1:106" s="16" customFormat="1" ht="12.75" hidden="1" outlineLevel="1" thickBot="1" x14ac:dyDescent="0.25">
      <c r="A130" s="43" t="s">
        <v>696</v>
      </c>
      <c r="B130" s="37" t="s">
        <v>697</v>
      </c>
      <c r="C130" s="44"/>
      <c r="D130" s="44"/>
      <c r="E130" s="9" t="s">
        <v>0</v>
      </c>
      <c r="F130" s="80"/>
      <c r="G130" s="293" t="e">
        <f t="shared" si="8"/>
        <v>#DIV/0!</v>
      </c>
      <c r="H130" s="25"/>
    </row>
    <row r="131" spans="1:106" s="16" customFormat="1" ht="15.75" customHeight="1" collapsed="1" thickBot="1" x14ac:dyDescent="0.25">
      <c r="A131" s="68" t="s">
        <v>63</v>
      </c>
      <c r="B131" s="69"/>
      <c r="C131" s="69"/>
      <c r="D131" s="69"/>
      <c r="E131" s="91"/>
      <c r="F131" s="74">
        <f>SUM(F132,F142,F156,F200,F205,F216,F221)</f>
        <v>0</v>
      </c>
      <c r="G131" s="229"/>
      <c r="H131" s="70"/>
      <c r="DB131" s="17"/>
    </row>
    <row r="132" spans="1:106" s="16" customFormat="1" ht="15.75" hidden="1" customHeight="1" outlineLevel="1" thickBot="1" x14ac:dyDescent="0.25">
      <c r="A132" s="71" t="s">
        <v>19</v>
      </c>
      <c r="B132" s="72"/>
      <c r="C132" s="72"/>
      <c r="D132" s="72"/>
      <c r="E132" s="75"/>
      <c r="F132" s="90">
        <f>SUM(F133:F141)</f>
        <v>0</v>
      </c>
      <c r="G132" s="230"/>
      <c r="H132" s="73"/>
      <c r="DB132" s="17"/>
    </row>
    <row r="133" spans="1:106" s="16" customFormat="1" ht="12" hidden="1" outlineLevel="1" x14ac:dyDescent="0.2">
      <c r="A133" s="42" t="s">
        <v>65</v>
      </c>
      <c r="B133" s="42" t="s">
        <v>66</v>
      </c>
      <c r="C133" s="40" t="s">
        <v>67</v>
      </c>
      <c r="D133" s="40"/>
      <c r="E133" s="40" t="s">
        <v>1</v>
      </c>
      <c r="F133" s="78"/>
      <c r="G133" s="231" t="e">
        <f t="shared" ref="G133:G141" si="9">F133/D133</f>
        <v>#DIV/0!</v>
      </c>
      <c r="H133" s="41"/>
    </row>
    <row r="134" spans="1:106" s="16" customFormat="1" ht="12" hidden="1" outlineLevel="1" x14ac:dyDescent="0.2">
      <c r="A134" s="19" t="s">
        <v>68</v>
      </c>
      <c r="B134" s="19" t="s">
        <v>69</v>
      </c>
      <c r="C134" s="9" t="s">
        <v>64</v>
      </c>
      <c r="D134" s="9"/>
      <c r="E134" s="9" t="s">
        <v>1</v>
      </c>
      <c r="F134" s="76"/>
      <c r="G134" s="231" t="e">
        <f t="shared" si="9"/>
        <v>#DIV/0!</v>
      </c>
      <c r="H134" s="20"/>
    </row>
    <row r="135" spans="1:106" s="16" customFormat="1" ht="12" hidden="1" outlineLevel="1" x14ac:dyDescent="0.2">
      <c r="A135" s="19" t="s">
        <v>70</v>
      </c>
      <c r="B135" s="19" t="s">
        <v>71</v>
      </c>
      <c r="C135" s="9" t="s">
        <v>64</v>
      </c>
      <c r="D135" s="9"/>
      <c r="E135" s="9" t="s">
        <v>1</v>
      </c>
      <c r="F135" s="76"/>
      <c r="G135" s="231" t="e">
        <f t="shared" si="9"/>
        <v>#DIV/0!</v>
      </c>
      <c r="H135" s="20"/>
    </row>
    <row r="136" spans="1:106" s="16" customFormat="1" ht="12" hidden="1" customHeight="1" outlineLevel="1" x14ac:dyDescent="0.2">
      <c r="A136" s="19" t="s">
        <v>72</v>
      </c>
      <c r="B136" s="19" t="s">
        <v>73</v>
      </c>
      <c r="C136" s="9" t="s">
        <v>369</v>
      </c>
      <c r="D136" s="9"/>
      <c r="E136" s="9" t="s">
        <v>56</v>
      </c>
      <c r="F136" s="76"/>
      <c r="G136" s="231" t="e">
        <f t="shared" si="9"/>
        <v>#DIV/0!</v>
      </c>
      <c r="H136" s="20"/>
    </row>
    <row r="137" spans="1:106" s="16" customFormat="1" ht="12" hidden="1" outlineLevel="1" x14ac:dyDescent="0.2">
      <c r="A137" s="19" t="s">
        <v>74</v>
      </c>
      <c r="B137" s="19" t="s">
        <v>75</v>
      </c>
      <c r="C137" s="9" t="s">
        <v>61</v>
      </c>
      <c r="D137" s="9"/>
      <c r="E137" s="9" t="s">
        <v>1</v>
      </c>
      <c r="F137" s="76"/>
      <c r="G137" s="231" t="e">
        <f t="shared" si="9"/>
        <v>#DIV/0!</v>
      </c>
      <c r="H137" s="20"/>
    </row>
    <row r="138" spans="1:106" s="16" customFormat="1" ht="12" hidden="1" customHeight="1" outlineLevel="1" x14ac:dyDescent="0.2">
      <c r="A138" s="19" t="s">
        <v>76</v>
      </c>
      <c r="B138" s="19" t="s">
        <v>77</v>
      </c>
      <c r="C138" s="9" t="s">
        <v>78</v>
      </c>
      <c r="D138" s="9"/>
      <c r="E138" s="9" t="s">
        <v>1</v>
      </c>
      <c r="F138" s="76"/>
      <c r="G138" s="231" t="e">
        <f t="shared" si="9"/>
        <v>#DIV/0!</v>
      </c>
      <c r="H138" s="20"/>
    </row>
    <row r="139" spans="1:106" s="16" customFormat="1" ht="12" hidden="1" outlineLevel="1" x14ac:dyDescent="0.2">
      <c r="A139" s="19" t="s">
        <v>79</v>
      </c>
      <c r="B139" s="19" t="s">
        <v>80</v>
      </c>
      <c r="C139" s="9" t="s">
        <v>81</v>
      </c>
      <c r="D139" s="9"/>
      <c r="E139" s="9" t="s">
        <v>1</v>
      </c>
      <c r="F139" s="76"/>
      <c r="G139" s="231" t="e">
        <f t="shared" si="9"/>
        <v>#DIV/0!</v>
      </c>
      <c r="H139" s="20"/>
    </row>
    <row r="140" spans="1:106" s="16" customFormat="1" ht="12" hidden="1" outlineLevel="1" x14ac:dyDescent="0.2">
      <c r="A140" s="19" t="s">
        <v>82</v>
      </c>
      <c r="B140" s="19" t="s">
        <v>83</v>
      </c>
      <c r="C140" s="9" t="s">
        <v>60</v>
      </c>
      <c r="D140" s="9"/>
      <c r="E140" s="9" t="s">
        <v>56</v>
      </c>
      <c r="F140" s="76"/>
      <c r="G140" s="231" t="e">
        <f t="shared" si="9"/>
        <v>#DIV/0!</v>
      </c>
      <c r="H140" s="20"/>
    </row>
    <row r="141" spans="1:106" s="16" customFormat="1" ht="12.75" hidden="1" outlineLevel="1" thickBot="1" x14ac:dyDescent="0.25">
      <c r="A141" s="43" t="s">
        <v>84</v>
      </c>
      <c r="B141" s="43" t="s">
        <v>85</v>
      </c>
      <c r="C141" s="44"/>
      <c r="D141" s="44"/>
      <c r="E141" s="45" t="s">
        <v>0</v>
      </c>
      <c r="F141" s="80"/>
      <c r="G141" s="231" t="e">
        <f t="shared" si="9"/>
        <v>#DIV/0!</v>
      </c>
      <c r="H141" s="46"/>
    </row>
    <row r="142" spans="1:106" s="16" customFormat="1" ht="15.75" hidden="1" customHeight="1" outlineLevel="1" thickBot="1" x14ac:dyDescent="0.25">
      <c r="A142" s="71" t="s">
        <v>20</v>
      </c>
      <c r="B142" s="72"/>
      <c r="C142" s="72"/>
      <c r="D142" s="72"/>
      <c r="E142" s="75"/>
      <c r="F142" s="90">
        <f>SUM(F143:F155)</f>
        <v>0</v>
      </c>
      <c r="G142" s="230"/>
      <c r="H142" s="73"/>
      <c r="DB142" s="17"/>
    </row>
    <row r="143" spans="1:106" s="16" customFormat="1" ht="12" hidden="1" outlineLevel="1" x14ac:dyDescent="0.2">
      <c r="A143" s="42" t="s">
        <v>88</v>
      </c>
      <c r="B143" s="42" t="s">
        <v>89</v>
      </c>
      <c r="C143" s="40" t="s">
        <v>86</v>
      </c>
      <c r="D143" s="40"/>
      <c r="E143" s="40" t="s">
        <v>87</v>
      </c>
      <c r="F143" s="78"/>
      <c r="G143" s="231" t="e">
        <f t="shared" ref="G143:G155" si="10">F143/D143</f>
        <v>#DIV/0!</v>
      </c>
      <c r="H143" s="41"/>
    </row>
    <row r="144" spans="1:106" s="16" customFormat="1" ht="12" hidden="1" outlineLevel="1" x14ac:dyDescent="0.2">
      <c r="A144" s="19" t="s">
        <v>90</v>
      </c>
      <c r="B144" s="19" t="s">
        <v>91</v>
      </c>
      <c r="C144" s="9" t="s">
        <v>86</v>
      </c>
      <c r="D144" s="9"/>
      <c r="E144" s="9" t="s">
        <v>87</v>
      </c>
      <c r="F144" s="76"/>
      <c r="G144" s="231" t="e">
        <f t="shared" si="10"/>
        <v>#DIV/0!</v>
      </c>
      <c r="H144" s="20"/>
    </row>
    <row r="145" spans="1:106" s="16" customFormat="1" ht="12" hidden="1" outlineLevel="1" x14ac:dyDescent="0.2">
      <c r="A145" s="19" t="s">
        <v>92</v>
      </c>
      <c r="B145" s="19" t="s">
        <v>93</v>
      </c>
      <c r="C145" s="9" t="s">
        <v>86</v>
      </c>
      <c r="D145" s="9"/>
      <c r="E145" s="9" t="s">
        <v>87</v>
      </c>
      <c r="F145" s="76"/>
      <c r="G145" s="231" t="e">
        <f t="shared" si="10"/>
        <v>#DIV/0!</v>
      </c>
      <c r="H145" s="20"/>
      <c r="I145" s="26"/>
    </row>
    <row r="146" spans="1:106" s="16" customFormat="1" ht="11.25" hidden="1" customHeight="1" outlineLevel="1" x14ac:dyDescent="0.2">
      <c r="A146" s="24" t="s">
        <v>94</v>
      </c>
      <c r="B146" s="24" t="s">
        <v>95</v>
      </c>
      <c r="C146" s="12" t="s">
        <v>96</v>
      </c>
      <c r="D146" s="12"/>
      <c r="E146" s="12" t="s">
        <v>1</v>
      </c>
      <c r="F146" s="86"/>
      <c r="G146" s="231" t="e">
        <f t="shared" si="10"/>
        <v>#DIV/0!</v>
      </c>
      <c r="H146" s="25"/>
      <c r="I146" s="26"/>
    </row>
    <row r="147" spans="1:106" s="16" customFormat="1" ht="12" hidden="1" outlineLevel="1" x14ac:dyDescent="0.2">
      <c r="A147" s="24" t="s">
        <v>97</v>
      </c>
      <c r="B147" s="24" t="s">
        <v>98</v>
      </c>
      <c r="C147" s="12" t="s">
        <v>62</v>
      </c>
      <c r="D147" s="12"/>
      <c r="E147" s="12" t="s">
        <v>4</v>
      </c>
      <c r="F147" s="86"/>
      <c r="G147" s="231" t="e">
        <f t="shared" si="10"/>
        <v>#DIV/0!</v>
      </c>
      <c r="H147" s="25"/>
      <c r="I147" s="26"/>
    </row>
    <row r="148" spans="1:106" s="16" customFormat="1" ht="12" hidden="1" outlineLevel="1" x14ac:dyDescent="0.2">
      <c r="A148" s="24" t="s">
        <v>410</v>
      </c>
      <c r="B148" s="24" t="s">
        <v>1159</v>
      </c>
      <c r="C148" s="12" t="s">
        <v>1164</v>
      </c>
      <c r="D148" s="12"/>
      <c r="E148" s="12" t="s">
        <v>4</v>
      </c>
      <c r="F148" s="86"/>
      <c r="G148" s="231" t="e">
        <f t="shared" si="10"/>
        <v>#DIV/0!</v>
      </c>
      <c r="H148" s="25"/>
      <c r="I148" s="26"/>
    </row>
    <row r="149" spans="1:106" s="16" customFormat="1" ht="12" hidden="1" outlineLevel="1" x14ac:dyDescent="0.2">
      <c r="A149" s="24" t="s">
        <v>411</v>
      </c>
      <c r="B149" s="24" t="s">
        <v>1160</v>
      </c>
      <c r="C149" s="12" t="s">
        <v>1164</v>
      </c>
      <c r="D149" s="12"/>
      <c r="E149" s="12" t="s">
        <v>4</v>
      </c>
      <c r="F149" s="86"/>
      <c r="G149" s="231" t="e">
        <f t="shared" si="10"/>
        <v>#DIV/0!</v>
      </c>
      <c r="H149" s="25"/>
      <c r="I149" s="26"/>
    </row>
    <row r="150" spans="1:106" s="16" customFormat="1" ht="12.75" hidden="1" customHeight="1" outlineLevel="1" x14ac:dyDescent="0.2">
      <c r="A150" s="24" t="s">
        <v>412</v>
      </c>
      <c r="B150" s="24" t="s">
        <v>1161</v>
      </c>
      <c r="C150" s="12" t="s">
        <v>1164</v>
      </c>
      <c r="D150" s="12"/>
      <c r="E150" s="12" t="s">
        <v>4</v>
      </c>
      <c r="F150" s="86"/>
      <c r="G150" s="231" t="e">
        <f t="shared" si="10"/>
        <v>#DIV/0!</v>
      </c>
      <c r="H150" s="25"/>
      <c r="I150" s="26"/>
    </row>
    <row r="151" spans="1:106" s="16" customFormat="1" ht="13.5" hidden="1" customHeight="1" outlineLevel="1" x14ac:dyDescent="0.2">
      <c r="A151" s="24" t="s">
        <v>413</v>
      </c>
      <c r="B151" s="24" t="s">
        <v>1162</v>
      </c>
      <c r="C151" s="12" t="s">
        <v>1164</v>
      </c>
      <c r="D151" s="12"/>
      <c r="E151" s="12" t="s">
        <v>4</v>
      </c>
      <c r="F151" s="86"/>
      <c r="G151" s="231" t="e">
        <f t="shared" si="10"/>
        <v>#DIV/0!</v>
      </c>
      <c r="H151" s="25"/>
      <c r="I151" s="26"/>
    </row>
    <row r="152" spans="1:106" s="16" customFormat="1" ht="12" hidden="1" outlineLevel="1" x14ac:dyDescent="0.2">
      <c r="A152" s="24" t="s">
        <v>414</v>
      </c>
      <c r="B152" s="24" t="s">
        <v>1163</v>
      </c>
      <c r="C152" s="12" t="s">
        <v>1164</v>
      </c>
      <c r="D152" s="12"/>
      <c r="E152" s="12" t="s">
        <v>4</v>
      </c>
      <c r="F152" s="86"/>
      <c r="G152" s="231" t="e">
        <f t="shared" si="10"/>
        <v>#DIV/0!</v>
      </c>
      <c r="H152" s="25"/>
      <c r="I152" s="26"/>
    </row>
    <row r="153" spans="1:106" s="16" customFormat="1" ht="13.5" hidden="1" customHeight="1" outlineLevel="1" x14ac:dyDescent="0.2">
      <c r="A153" s="24" t="s">
        <v>415</v>
      </c>
      <c r="B153" s="24" t="s">
        <v>1165</v>
      </c>
      <c r="C153" s="12"/>
      <c r="D153" s="12"/>
      <c r="E153" s="12" t="s">
        <v>0</v>
      </c>
      <c r="F153" s="86"/>
      <c r="G153" s="231" t="e">
        <f t="shared" si="10"/>
        <v>#DIV/0!</v>
      </c>
      <c r="H153" s="25"/>
    </row>
    <row r="154" spans="1:106" s="16" customFormat="1" ht="12" hidden="1" outlineLevel="1" x14ac:dyDescent="0.2">
      <c r="A154" s="19" t="s">
        <v>99</v>
      </c>
      <c r="B154" s="19" t="s">
        <v>100</v>
      </c>
      <c r="C154" s="10"/>
      <c r="D154" s="10"/>
      <c r="E154" s="9" t="s">
        <v>0</v>
      </c>
      <c r="F154" s="81"/>
      <c r="G154" s="231" t="e">
        <f t="shared" si="10"/>
        <v>#DIV/0!</v>
      </c>
      <c r="H154" s="21"/>
    </row>
    <row r="155" spans="1:106" s="16" customFormat="1" ht="12" hidden="1" customHeight="1" outlineLevel="1" thickBot="1" x14ac:dyDescent="0.25">
      <c r="A155" s="43" t="s">
        <v>101</v>
      </c>
      <c r="B155" s="43" t="s">
        <v>102</v>
      </c>
      <c r="C155" s="44"/>
      <c r="D155" s="44"/>
      <c r="E155" s="45" t="s">
        <v>0</v>
      </c>
      <c r="F155" s="80"/>
      <c r="G155" s="231" t="e">
        <f t="shared" si="10"/>
        <v>#DIV/0!</v>
      </c>
      <c r="H155" s="46"/>
    </row>
    <row r="156" spans="1:106" s="16" customFormat="1" ht="15.75" hidden="1" customHeight="1" outlineLevel="1" thickBot="1" x14ac:dyDescent="0.25">
      <c r="A156" s="71" t="s">
        <v>21</v>
      </c>
      <c r="B156" s="72"/>
      <c r="C156" s="72"/>
      <c r="D156" s="72"/>
      <c r="E156" s="75"/>
      <c r="F156" s="90">
        <f>SUM(F157:F199)</f>
        <v>0</v>
      </c>
      <c r="G156" s="230"/>
      <c r="H156" s="73"/>
      <c r="DB156" s="17"/>
    </row>
    <row r="157" spans="1:106" s="16" customFormat="1" ht="12.75" hidden="1" customHeight="1" outlineLevel="1" x14ac:dyDescent="0.2">
      <c r="A157" s="19" t="s">
        <v>103</v>
      </c>
      <c r="B157" s="19" t="s">
        <v>104</v>
      </c>
      <c r="C157" s="9" t="s">
        <v>105</v>
      </c>
      <c r="D157" s="9"/>
      <c r="E157" s="9" t="s">
        <v>4</v>
      </c>
      <c r="F157" s="76"/>
      <c r="G157" s="231" t="e">
        <f t="shared" ref="G157:G199" si="11">F157/D157</f>
        <v>#DIV/0!</v>
      </c>
      <c r="H157" s="20"/>
    </row>
    <row r="158" spans="1:106" s="16" customFormat="1" ht="12.75" hidden="1" customHeight="1" outlineLevel="1" x14ac:dyDescent="0.2">
      <c r="A158" s="24" t="s">
        <v>416</v>
      </c>
      <c r="B158" s="24" t="s">
        <v>1167</v>
      </c>
      <c r="C158" s="9" t="s">
        <v>105</v>
      </c>
      <c r="D158" s="12"/>
      <c r="E158" s="12" t="s">
        <v>4</v>
      </c>
      <c r="F158" s="86"/>
      <c r="G158" s="231" t="e">
        <f t="shared" si="11"/>
        <v>#DIV/0!</v>
      </c>
      <c r="H158" s="25"/>
    </row>
    <row r="159" spans="1:106" s="16" customFormat="1" ht="12.75" hidden="1" customHeight="1" outlineLevel="1" x14ac:dyDescent="0.2">
      <c r="A159" s="24" t="s">
        <v>417</v>
      </c>
      <c r="B159" s="24" t="s">
        <v>1199</v>
      </c>
      <c r="C159" s="9" t="s">
        <v>105</v>
      </c>
      <c r="D159" s="12"/>
      <c r="E159" s="12" t="s">
        <v>4</v>
      </c>
      <c r="F159" s="86"/>
      <c r="G159" s="231" t="e">
        <f t="shared" si="11"/>
        <v>#DIV/0!</v>
      </c>
      <c r="H159" s="25"/>
    </row>
    <row r="160" spans="1:106" s="16" customFormat="1" ht="12.75" hidden="1" customHeight="1" outlineLevel="1" x14ac:dyDescent="0.2">
      <c r="A160" s="24" t="s">
        <v>418</v>
      </c>
      <c r="B160" s="24" t="s">
        <v>1168</v>
      </c>
      <c r="C160" s="9" t="s">
        <v>105</v>
      </c>
      <c r="D160" s="12"/>
      <c r="E160" s="12" t="s">
        <v>4</v>
      </c>
      <c r="F160" s="86"/>
      <c r="G160" s="231" t="e">
        <f t="shared" si="11"/>
        <v>#DIV/0!</v>
      </c>
      <c r="H160" s="25"/>
    </row>
    <row r="161" spans="1:8" s="16" customFormat="1" ht="12.75" hidden="1" customHeight="1" outlineLevel="1" x14ac:dyDescent="0.2">
      <c r="A161" s="24" t="s">
        <v>419</v>
      </c>
      <c r="B161" s="24" t="s">
        <v>1169</v>
      </c>
      <c r="C161" s="9" t="s">
        <v>105</v>
      </c>
      <c r="D161" s="12"/>
      <c r="E161" s="12" t="s">
        <v>4</v>
      </c>
      <c r="F161" s="86"/>
      <c r="G161" s="231" t="e">
        <f t="shared" si="11"/>
        <v>#DIV/0!</v>
      </c>
      <c r="H161" s="25"/>
    </row>
    <row r="162" spans="1:8" s="16" customFormat="1" ht="12.75" hidden="1" customHeight="1" outlineLevel="1" x14ac:dyDescent="0.2">
      <c r="A162" s="24" t="s">
        <v>420</v>
      </c>
      <c r="B162" s="24" t="s">
        <v>1170</v>
      </c>
      <c r="C162" s="12"/>
      <c r="D162" s="12"/>
      <c r="E162" s="12" t="s">
        <v>0</v>
      </c>
      <c r="F162" s="86"/>
      <c r="G162" s="231" t="e">
        <f t="shared" si="11"/>
        <v>#DIV/0!</v>
      </c>
      <c r="H162" s="25"/>
    </row>
    <row r="163" spans="1:8" s="16" customFormat="1" ht="12.75" hidden="1" customHeight="1" outlineLevel="1" x14ac:dyDescent="0.2">
      <c r="A163" s="24" t="s">
        <v>106</v>
      </c>
      <c r="B163" s="24" t="s">
        <v>107</v>
      </c>
      <c r="C163" s="12" t="s">
        <v>108</v>
      </c>
      <c r="D163" s="12"/>
      <c r="E163" s="12" t="s">
        <v>4</v>
      </c>
      <c r="F163" s="86"/>
      <c r="G163" s="231" t="e">
        <f t="shared" si="11"/>
        <v>#DIV/0!</v>
      </c>
      <c r="H163" s="25"/>
    </row>
    <row r="164" spans="1:8" s="16" customFormat="1" ht="12.75" hidden="1" customHeight="1" outlineLevel="1" x14ac:dyDescent="0.2">
      <c r="A164" s="24" t="s">
        <v>421</v>
      </c>
      <c r="B164" s="24" t="s">
        <v>1166</v>
      </c>
      <c r="C164" s="12" t="s">
        <v>974</v>
      </c>
      <c r="D164" s="12"/>
      <c r="E164" s="12" t="s">
        <v>4</v>
      </c>
      <c r="F164" s="86"/>
      <c r="G164" s="231" t="e">
        <f t="shared" si="11"/>
        <v>#DIV/0!</v>
      </c>
      <c r="H164" s="25"/>
    </row>
    <row r="165" spans="1:8" s="16" customFormat="1" ht="12.75" hidden="1" customHeight="1" outlineLevel="1" x14ac:dyDescent="0.2">
      <c r="A165" s="24" t="s">
        <v>422</v>
      </c>
      <c r="B165" s="24" t="s">
        <v>1171</v>
      </c>
      <c r="C165" s="12" t="s">
        <v>974</v>
      </c>
      <c r="D165" s="12"/>
      <c r="E165" s="12" t="s">
        <v>4</v>
      </c>
      <c r="F165" s="86"/>
      <c r="G165" s="231" t="e">
        <f t="shared" si="11"/>
        <v>#DIV/0!</v>
      </c>
      <c r="H165" s="25"/>
    </row>
    <row r="166" spans="1:8" s="16" customFormat="1" ht="12.75" hidden="1" customHeight="1" outlineLevel="1" x14ac:dyDescent="0.2">
      <c r="A166" s="24" t="s">
        <v>423</v>
      </c>
      <c r="B166" s="24" t="s">
        <v>1172</v>
      </c>
      <c r="C166" s="12"/>
      <c r="D166" s="12"/>
      <c r="E166" s="12" t="s">
        <v>0</v>
      </c>
      <c r="F166" s="86"/>
      <c r="G166" s="231" t="e">
        <f t="shared" si="11"/>
        <v>#DIV/0!</v>
      </c>
      <c r="H166" s="25"/>
    </row>
    <row r="167" spans="1:8" s="16" customFormat="1" ht="12.75" hidden="1" customHeight="1" outlineLevel="1" x14ac:dyDescent="0.2">
      <c r="A167" s="24" t="s">
        <v>109</v>
      </c>
      <c r="B167" s="24" t="s">
        <v>110</v>
      </c>
      <c r="C167" s="12" t="s">
        <v>111</v>
      </c>
      <c r="D167" s="12"/>
      <c r="E167" s="12" t="s">
        <v>56</v>
      </c>
      <c r="F167" s="86"/>
      <c r="G167" s="231" t="e">
        <f t="shared" si="11"/>
        <v>#DIV/0!</v>
      </c>
      <c r="H167" s="25"/>
    </row>
    <row r="168" spans="1:8" s="16" customFormat="1" ht="12.75" hidden="1" customHeight="1" outlineLevel="1" x14ac:dyDescent="0.2">
      <c r="A168" s="24" t="s">
        <v>424</v>
      </c>
      <c r="B168" s="24" t="s">
        <v>1173</v>
      </c>
      <c r="C168" s="12" t="s">
        <v>111</v>
      </c>
      <c r="D168" s="12"/>
      <c r="E168" s="12" t="s">
        <v>56</v>
      </c>
      <c r="F168" s="86"/>
      <c r="G168" s="231" t="e">
        <f t="shared" si="11"/>
        <v>#DIV/0!</v>
      </c>
      <c r="H168" s="25"/>
    </row>
    <row r="169" spans="1:8" s="16" customFormat="1" ht="12.75" hidden="1" customHeight="1" outlineLevel="1" x14ac:dyDescent="0.2">
      <c r="A169" s="24" t="s">
        <v>425</v>
      </c>
      <c r="B169" s="24" t="s">
        <v>1174</v>
      </c>
      <c r="C169" s="12" t="s">
        <v>111</v>
      </c>
      <c r="D169" s="12"/>
      <c r="E169" s="12" t="s">
        <v>56</v>
      </c>
      <c r="F169" s="86"/>
      <c r="G169" s="231" t="e">
        <f t="shared" si="11"/>
        <v>#DIV/0!</v>
      </c>
      <c r="H169" s="25"/>
    </row>
    <row r="170" spans="1:8" s="16" customFormat="1" ht="12.75" hidden="1" customHeight="1" outlineLevel="1" x14ac:dyDescent="0.2">
      <c r="A170" s="24" t="s">
        <v>426</v>
      </c>
      <c r="B170" s="24" t="s">
        <v>1175</v>
      </c>
      <c r="C170" s="12" t="s">
        <v>111</v>
      </c>
      <c r="D170" s="12"/>
      <c r="E170" s="12" t="s">
        <v>0</v>
      </c>
      <c r="F170" s="86"/>
      <c r="G170" s="231" t="e">
        <f t="shared" si="11"/>
        <v>#DIV/0!</v>
      </c>
      <c r="H170" s="25"/>
    </row>
    <row r="171" spans="1:8" s="16" customFormat="1" ht="12.75" hidden="1" customHeight="1" outlineLevel="1" x14ac:dyDescent="0.2">
      <c r="A171" s="128" t="s">
        <v>112</v>
      </c>
      <c r="B171" s="128" t="s">
        <v>113</v>
      </c>
      <c r="C171" s="129" t="s">
        <v>370</v>
      </c>
      <c r="D171" s="129"/>
      <c r="E171" s="129" t="s">
        <v>4</v>
      </c>
      <c r="F171" s="157"/>
      <c r="G171" s="231" t="e">
        <f t="shared" si="11"/>
        <v>#DIV/0!</v>
      </c>
      <c r="H171" s="158"/>
    </row>
    <row r="172" spans="1:8" s="16" customFormat="1" ht="24" hidden="1" outlineLevel="1" x14ac:dyDescent="0.2">
      <c r="A172" s="24" t="s">
        <v>427</v>
      </c>
      <c r="B172" s="24" t="s">
        <v>1176</v>
      </c>
      <c r="C172" s="129" t="s">
        <v>370</v>
      </c>
      <c r="D172" s="12"/>
      <c r="E172" s="12" t="s">
        <v>4</v>
      </c>
      <c r="F172" s="86"/>
      <c r="G172" s="231" t="e">
        <f t="shared" si="11"/>
        <v>#DIV/0!</v>
      </c>
      <c r="H172" s="25"/>
    </row>
    <row r="173" spans="1:8" s="16" customFormat="1" ht="12" hidden="1" outlineLevel="1" x14ac:dyDescent="0.2">
      <c r="A173" s="24" t="s">
        <v>428</v>
      </c>
      <c r="B173" s="24" t="s">
        <v>1177</v>
      </c>
      <c r="C173" s="12"/>
      <c r="D173" s="12"/>
      <c r="E173" s="12" t="s">
        <v>4</v>
      </c>
      <c r="F173" s="86"/>
      <c r="G173" s="231" t="e">
        <f t="shared" si="11"/>
        <v>#DIV/0!</v>
      </c>
      <c r="H173" s="25"/>
    </row>
    <row r="174" spans="1:8" s="16" customFormat="1" ht="12" hidden="1" outlineLevel="1" x14ac:dyDescent="0.2">
      <c r="A174" s="24" t="s">
        <v>114</v>
      </c>
      <c r="B174" s="24" t="s">
        <v>115</v>
      </c>
      <c r="C174" s="12" t="s">
        <v>116</v>
      </c>
      <c r="D174" s="12"/>
      <c r="E174" s="12" t="s">
        <v>56</v>
      </c>
      <c r="F174" s="86"/>
      <c r="G174" s="231" t="e">
        <f t="shared" si="11"/>
        <v>#DIV/0!</v>
      </c>
      <c r="H174" s="25"/>
    </row>
    <row r="175" spans="1:8" s="16" customFormat="1" ht="12" hidden="1" outlineLevel="1" x14ac:dyDescent="0.2">
      <c r="A175" s="24" t="s">
        <v>429</v>
      </c>
      <c r="B175" s="24" t="s">
        <v>1178</v>
      </c>
      <c r="C175" s="12" t="s">
        <v>116</v>
      </c>
      <c r="D175" s="12"/>
      <c r="E175" s="12" t="s">
        <v>56</v>
      </c>
      <c r="F175" s="86"/>
      <c r="G175" s="231" t="e">
        <f t="shared" si="11"/>
        <v>#DIV/0!</v>
      </c>
      <c r="H175" s="25"/>
    </row>
    <row r="176" spans="1:8" s="16" customFormat="1" ht="12" hidden="1" outlineLevel="1" x14ac:dyDescent="0.2">
      <c r="A176" s="24" t="s">
        <v>430</v>
      </c>
      <c r="B176" s="24" t="s">
        <v>1179</v>
      </c>
      <c r="C176" s="12" t="s">
        <v>116</v>
      </c>
      <c r="D176" s="12"/>
      <c r="E176" s="12" t="s">
        <v>56</v>
      </c>
      <c r="F176" s="86"/>
      <c r="G176" s="231" t="e">
        <f t="shared" si="11"/>
        <v>#DIV/0!</v>
      </c>
      <c r="H176" s="25"/>
    </row>
    <row r="177" spans="1:8" s="16" customFormat="1" ht="12" hidden="1" outlineLevel="1" x14ac:dyDescent="0.2">
      <c r="A177" s="24" t="s">
        <v>431</v>
      </c>
      <c r="B177" s="24" t="s">
        <v>1180</v>
      </c>
      <c r="C177" s="12" t="s">
        <v>116</v>
      </c>
      <c r="D177" s="12"/>
      <c r="E177" s="12" t="s">
        <v>56</v>
      </c>
      <c r="F177" s="86"/>
      <c r="G177" s="231" t="e">
        <f t="shared" si="11"/>
        <v>#DIV/0!</v>
      </c>
      <c r="H177" s="25"/>
    </row>
    <row r="178" spans="1:8" s="16" customFormat="1" ht="12" hidden="1" outlineLevel="1" x14ac:dyDescent="0.2">
      <c r="A178" s="24" t="s">
        <v>432</v>
      </c>
      <c r="B178" s="24" t="s">
        <v>1181</v>
      </c>
      <c r="C178" s="12" t="s">
        <v>116</v>
      </c>
      <c r="D178" s="12"/>
      <c r="E178" s="12" t="s">
        <v>56</v>
      </c>
      <c r="F178" s="86"/>
      <c r="G178" s="231" t="e">
        <f t="shared" si="11"/>
        <v>#DIV/0!</v>
      </c>
      <c r="H178" s="25"/>
    </row>
    <row r="179" spans="1:8" s="16" customFormat="1" ht="12" hidden="1" outlineLevel="1" x14ac:dyDescent="0.2">
      <c r="A179" s="24" t="s">
        <v>433</v>
      </c>
      <c r="B179" s="24" t="s">
        <v>1182</v>
      </c>
      <c r="C179" s="12"/>
      <c r="D179" s="12"/>
      <c r="E179" s="12" t="s">
        <v>56</v>
      </c>
      <c r="F179" s="86"/>
      <c r="G179" s="231" t="e">
        <f t="shared" si="11"/>
        <v>#DIV/0!</v>
      </c>
      <c r="H179" s="25"/>
    </row>
    <row r="180" spans="1:8" s="16" customFormat="1" ht="12" hidden="1" outlineLevel="1" x14ac:dyDescent="0.2">
      <c r="A180" s="24" t="s">
        <v>117</v>
      </c>
      <c r="B180" s="24" t="s">
        <v>118</v>
      </c>
      <c r="C180" s="12" t="s">
        <v>119</v>
      </c>
      <c r="D180" s="12"/>
      <c r="E180" s="12" t="s">
        <v>56</v>
      </c>
      <c r="F180" s="86"/>
      <c r="G180" s="231" t="e">
        <f t="shared" si="11"/>
        <v>#DIV/0!</v>
      </c>
      <c r="H180" s="25"/>
    </row>
    <row r="181" spans="1:8" s="16" customFormat="1" ht="12" hidden="1" outlineLevel="1" x14ac:dyDescent="0.2">
      <c r="A181" s="24" t="s">
        <v>434</v>
      </c>
      <c r="B181" s="24" t="s">
        <v>1183</v>
      </c>
      <c r="C181" s="12" t="s">
        <v>119</v>
      </c>
      <c r="D181" s="12"/>
      <c r="E181" s="12" t="s">
        <v>56</v>
      </c>
      <c r="F181" s="86"/>
      <c r="G181" s="231" t="e">
        <f t="shared" si="11"/>
        <v>#DIV/0!</v>
      </c>
      <c r="H181" s="25"/>
    </row>
    <row r="182" spans="1:8" s="16" customFormat="1" ht="12" hidden="1" outlineLevel="1" x14ac:dyDescent="0.2">
      <c r="A182" s="24" t="s">
        <v>435</v>
      </c>
      <c r="B182" s="24" t="s">
        <v>1184</v>
      </c>
      <c r="C182" s="12" t="s">
        <v>119</v>
      </c>
      <c r="D182" s="12"/>
      <c r="E182" s="12" t="s">
        <v>56</v>
      </c>
      <c r="F182" s="86"/>
      <c r="G182" s="231" t="e">
        <f t="shared" si="11"/>
        <v>#DIV/0!</v>
      </c>
      <c r="H182" s="25"/>
    </row>
    <row r="183" spans="1:8" s="16" customFormat="1" ht="12" hidden="1" outlineLevel="1" x14ac:dyDescent="0.2">
      <c r="A183" s="24" t="s">
        <v>436</v>
      </c>
      <c r="B183" s="24" t="s">
        <v>1185</v>
      </c>
      <c r="C183" s="12" t="s">
        <v>119</v>
      </c>
      <c r="D183" s="159"/>
      <c r="E183" s="12" t="s">
        <v>56</v>
      </c>
      <c r="F183" s="160"/>
      <c r="G183" s="231" t="e">
        <f t="shared" si="11"/>
        <v>#DIV/0!</v>
      </c>
      <c r="H183" s="161"/>
    </row>
    <row r="184" spans="1:8" s="16" customFormat="1" ht="12" hidden="1" outlineLevel="1" x14ac:dyDescent="0.2">
      <c r="A184" s="24" t="s">
        <v>437</v>
      </c>
      <c r="B184" s="24" t="s">
        <v>1186</v>
      </c>
      <c r="C184" s="12" t="s">
        <v>119</v>
      </c>
      <c r="D184" s="159"/>
      <c r="E184" s="12" t="s">
        <v>56</v>
      </c>
      <c r="F184" s="160"/>
      <c r="G184" s="231" t="e">
        <f t="shared" si="11"/>
        <v>#DIV/0!</v>
      </c>
      <c r="H184" s="161"/>
    </row>
    <row r="185" spans="1:8" s="16" customFormat="1" ht="12" hidden="1" outlineLevel="1" x14ac:dyDescent="0.2">
      <c r="A185" s="24" t="s">
        <v>438</v>
      </c>
      <c r="B185" s="24" t="s">
        <v>1187</v>
      </c>
      <c r="C185" s="12" t="s">
        <v>119</v>
      </c>
      <c r="D185" s="159"/>
      <c r="E185" s="12" t="s">
        <v>56</v>
      </c>
      <c r="F185" s="160"/>
      <c r="G185" s="231" t="e">
        <f t="shared" si="11"/>
        <v>#DIV/0!</v>
      </c>
      <c r="H185" s="161"/>
    </row>
    <row r="186" spans="1:8" s="16" customFormat="1" ht="12" hidden="1" outlineLevel="1" x14ac:dyDescent="0.2">
      <c r="A186" s="24" t="s">
        <v>439</v>
      </c>
      <c r="B186" s="24" t="s">
        <v>1188</v>
      </c>
      <c r="C186" s="12" t="s">
        <v>119</v>
      </c>
      <c r="D186" s="159"/>
      <c r="E186" s="12" t="s">
        <v>56</v>
      </c>
      <c r="F186" s="160"/>
      <c r="G186" s="231" t="e">
        <f t="shared" si="11"/>
        <v>#DIV/0!</v>
      </c>
      <c r="H186" s="161"/>
    </row>
    <row r="187" spans="1:8" s="16" customFormat="1" ht="12" hidden="1" outlineLevel="1" x14ac:dyDescent="0.2">
      <c r="A187" s="24" t="s">
        <v>440</v>
      </c>
      <c r="B187" s="24" t="s">
        <v>1189</v>
      </c>
      <c r="C187" s="12" t="s">
        <v>119</v>
      </c>
      <c r="D187" s="159"/>
      <c r="E187" s="12" t="s">
        <v>56</v>
      </c>
      <c r="F187" s="160"/>
      <c r="G187" s="231" t="e">
        <f t="shared" si="11"/>
        <v>#DIV/0!</v>
      </c>
      <c r="H187" s="161"/>
    </row>
    <row r="188" spans="1:8" s="16" customFormat="1" ht="12" hidden="1" outlineLevel="1" x14ac:dyDescent="0.2">
      <c r="A188" s="24" t="s">
        <v>441</v>
      </c>
      <c r="B188" s="24" t="s">
        <v>1195</v>
      </c>
      <c r="C188" s="12" t="s">
        <v>119</v>
      </c>
      <c r="D188" s="159"/>
      <c r="E188" s="12" t="s">
        <v>56</v>
      </c>
      <c r="F188" s="160"/>
      <c r="G188" s="231" t="e">
        <f t="shared" si="11"/>
        <v>#DIV/0!</v>
      </c>
      <c r="H188" s="161"/>
    </row>
    <row r="189" spans="1:8" s="16" customFormat="1" ht="12" hidden="1" outlineLevel="1" x14ac:dyDescent="0.2">
      <c r="A189" s="24" t="s">
        <v>442</v>
      </c>
      <c r="B189" s="24" t="s">
        <v>1190</v>
      </c>
      <c r="C189" s="12"/>
      <c r="D189" s="159"/>
      <c r="E189" s="159" t="s">
        <v>0</v>
      </c>
      <c r="F189" s="160"/>
      <c r="G189" s="231" t="e">
        <f t="shared" si="11"/>
        <v>#DIV/0!</v>
      </c>
      <c r="H189" s="161"/>
    </row>
    <row r="190" spans="1:8" s="16" customFormat="1" ht="12" hidden="1" outlineLevel="1" x14ac:dyDescent="0.2">
      <c r="A190" s="24" t="s">
        <v>120</v>
      </c>
      <c r="B190" s="24" t="s">
        <v>121</v>
      </c>
      <c r="C190" s="12" t="s">
        <v>371</v>
      </c>
      <c r="D190" s="159"/>
      <c r="E190" s="12" t="s">
        <v>56</v>
      </c>
      <c r="F190" s="160"/>
      <c r="G190" s="231" t="e">
        <f t="shared" si="11"/>
        <v>#DIV/0!</v>
      </c>
      <c r="H190" s="161"/>
    </row>
    <row r="191" spans="1:8" s="16" customFormat="1" ht="12" hidden="1" outlineLevel="1" x14ac:dyDescent="0.2">
      <c r="A191" s="24" t="s">
        <v>122</v>
      </c>
      <c r="B191" s="24" t="s">
        <v>123</v>
      </c>
      <c r="C191" s="12" t="s">
        <v>124</v>
      </c>
      <c r="D191" s="12"/>
      <c r="E191" s="12" t="s">
        <v>56</v>
      </c>
      <c r="F191" s="86"/>
      <c r="G191" s="231" t="e">
        <f t="shared" si="11"/>
        <v>#DIV/0!</v>
      </c>
      <c r="H191" s="25"/>
    </row>
    <row r="192" spans="1:8" s="16" customFormat="1" ht="12" hidden="1" outlineLevel="1" x14ac:dyDescent="0.2">
      <c r="A192" s="24" t="s">
        <v>125</v>
      </c>
      <c r="B192" s="24" t="s">
        <v>126</v>
      </c>
      <c r="C192" s="12" t="s">
        <v>127</v>
      </c>
      <c r="D192" s="12"/>
      <c r="E192" s="12" t="s">
        <v>4</v>
      </c>
      <c r="F192" s="86"/>
      <c r="G192" s="231" t="e">
        <f t="shared" si="11"/>
        <v>#DIV/0!</v>
      </c>
      <c r="H192" s="25"/>
    </row>
    <row r="193" spans="1:106" s="16" customFormat="1" ht="12" hidden="1" outlineLevel="1" x14ac:dyDescent="0.2">
      <c r="A193" s="24" t="s">
        <v>128</v>
      </c>
      <c r="B193" s="24" t="s">
        <v>129</v>
      </c>
      <c r="C193" s="12" t="s">
        <v>130</v>
      </c>
      <c r="D193" s="12"/>
      <c r="E193" s="12" t="s">
        <v>1</v>
      </c>
      <c r="F193" s="86"/>
      <c r="G193" s="231" t="e">
        <f t="shared" si="11"/>
        <v>#DIV/0!</v>
      </c>
      <c r="H193" s="25"/>
    </row>
    <row r="194" spans="1:106" s="16" customFormat="1" ht="12" hidden="1" outlineLevel="1" x14ac:dyDescent="0.2">
      <c r="A194" s="24" t="s">
        <v>131</v>
      </c>
      <c r="B194" s="24" t="s">
        <v>132</v>
      </c>
      <c r="C194" s="12" t="s">
        <v>133</v>
      </c>
      <c r="D194" s="12"/>
      <c r="E194" s="12" t="s">
        <v>4</v>
      </c>
      <c r="F194" s="86"/>
      <c r="G194" s="231" t="e">
        <f t="shared" si="11"/>
        <v>#DIV/0!</v>
      </c>
      <c r="H194" s="25"/>
    </row>
    <row r="195" spans="1:106" s="16" customFormat="1" ht="12" hidden="1" outlineLevel="1" x14ac:dyDescent="0.2">
      <c r="A195" s="60" t="s">
        <v>134</v>
      </c>
      <c r="B195" s="60" t="s">
        <v>135</v>
      </c>
      <c r="C195" s="62" t="s">
        <v>136</v>
      </c>
      <c r="D195" s="62"/>
      <c r="E195" s="62" t="s">
        <v>4</v>
      </c>
      <c r="F195" s="88"/>
      <c r="G195" s="231" t="e">
        <f t="shared" si="11"/>
        <v>#DIV/0!</v>
      </c>
      <c r="H195" s="67"/>
      <c r="I195" s="94"/>
    </row>
    <row r="196" spans="1:106" s="94" customFormat="1" ht="12" hidden="1" outlineLevel="1" x14ac:dyDescent="0.2">
      <c r="A196" s="24" t="s">
        <v>443</v>
      </c>
      <c r="B196" s="24" t="s">
        <v>1191</v>
      </c>
      <c r="C196" s="129" t="s">
        <v>1196</v>
      </c>
      <c r="D196" s="12"/>
      <c r="E196" s="12" t="s">
        <v>4</v>
      </c>
      <c r="F196" s="86"/>
      <c r="G196" s="231" t="e">
        <f t="shared" si="11"/>
        <v>#DIV/0!</v>
      </c>
      <c r="H196" s="25"/>
    </row>
    <row r="197" spans="1:106" s="94" customFormat="1" ht="12" hidden="1" outlineLevel="1" x14ac:dyDescent="0.2">
      <c r="A197" s="24" t="s">
        <v>444</v>
      </c>
      <c r="B197" s="24" t="s">
        <v>1192</v>
      </c>
      <c r="C197" s="12" t="s">
        <v>1197</v>
      </c>
      <c r="D197" s="12"/>
      <c r="E197" s="12" t="s">
        <v>56</v>
      </c>
      <c r="F197" s="86"/>
      <c r="G197" s="231" t="e">
        <f t="shared" si="11"/>
        <v>#DIV/0!</v>
      </c>
      <c r="H197" s="25"/>
    </row>
    <row r="198" spans="1:106" s="94" customFormat="1" ht="12" hidden="1" outlineLevel="1" x14ac:dyDescent="0.2">
      <c r="A198" s="24" t="s">
        <v>445</v>
      </c>
      <c r="B198" s="24" t="s">
        <v>1193</v>
      </c>
      <c r="C198" s="12" t="s">
        <v>144</v>
      </c>
      <c r="D198" s="12"/>
      <c r="E198" s="12" t="s">
        <v>1</v>
      </c>
      <c r="F198" s="86"/>
      <c r="G198" s="231" t="e">
        <f t="shared" si="11"/>
        <v>#DIV/0!</v>
      </c>
      <c r="H198" s="25"/>
    </row>
    <row r="199" spans="1:106" s="94" customFormat="1" ht="12.75" hidden="1" outlineLevel="1" thickBot="1" x14ac:dyDescent="0.25">
      <c r="A199" s="24" t="s">
        <v>446</v>
      </c>
      <c r="B199" s="24" t="s">
        <v>1194</v>
      </c>
      <c r="C199" s="12" t="s">
        <v>1198</v>
      </c>
      <c r="D199" s="12"/>
      <c r="E199" s="12" t="s">
        <v>4</v>
      </c>
      <c r="F199" s="86"/>
      <c r="G199" s="231" t="e">
        <f t="shared" si="11"/>
        <v>#DIV/0!</v>
      </c>
      <c r="H199" s="25"/>
      <c r="I199" s="16"/>
    </row>
    <row r="200" spans="1:106" s="16" customFormat="1" ht="15.75" hidden="1" customHeight="1" outlineLevel="1" thickBot="1" x14ac:dyDescent="0.25">
      <c r="A200" s="71" t="s">
        <v>22</v>
      </c>
      <c r="B200" s="72"/>
      <c r="C200" s="72"/>
      <c r="D200" s="72"/>
      <c r="E200" s="75"/>
      <c r="F200" s="90">
        <f>SUM(F201:F204)</f>
        <v>0</v>
      </c>
      <c r="G200" s="230"/>
      <c r="H200" s="73"/>
      <c r="DB200" s="17"/>
    </row>
    <row r="201" spans="1:106" s="16" customFormat="1" ht="12" hidden="1" outlineLevel="1" x14ac:dyDescent="0.2">
      <c r="A201" s="19" t="s">
        <v>138</v>
      </c>
      <c r="B201" s="19" t="s">
        <v>139</v>
      </c>
      <c r="C201" s="9" t="s">
        <v>137</v>
      </c>
      <c r="D201" s="9"/>
      <c r="E201" s="9" t="s">
        <v>1</v>
      </c>
      <c r="F201" s="76"/>
      <c r="G201" s="231" t="e">
        <f t="shared" ref="G201:G204" si="12">F201/D201</f>
        <v>#DIV/0!</v>
      </c>
      <c r="H201" s="20"/>
    </row>
    <row r="202" spans="1:106" s="16" customFormat="1" ht="12" hidden="1" outlineLevel="1" x14ac:dyDescent="0.2">
      <c r="A202" s="19" t="s">
        <v>140</v>
      </c>
      <c r="B202" s="19" t="s">
        <v>141</v>
      </c>
      <c r="C202" s="9" t="s">
        <v>137</v>
      </c>
      <c r="D202" s="9"/>
      <c r="E202" s="9" t="s">
        <v>1</v>
      </c>
      <c r="F202" s="76"/>
      <c r="G202" s="231" t="e">
        <f t="shared" si="12"/>
        <v>#DIV/0!</v>
      </c>
      <c r="H202" s="20"/>
    </row>
    <row r="203" spans="1:106" s="16" customFormat="1" ht="12" hidden="1" outlineLevel="1" x14ac:dyDescent="0.2">
      <c r="A203" s="19" t="s">
        <v>142</v>
      </c>
      <c r="B203" s="19" t="s">
        <v>143</v>
      </c>
      <c r="C203" s="9" t="s">
        <v>144</v>
      </c>
      <c r="D203" s="9"/>
      <c r="E203" s="9" t="s">
        <v>1</v>
      </c>
      <c r="F203" s="76"/>
      <c r="G203" s="231" t="e">
        <f t="shared" si="12"/>
        <v>#DIV/0!</v>
      </c>
      <c r="H203" s="20"/>
    </row>
    <row r="204" spans="1:106" s="16" customFormat="1" ht="12.75" hidden="1" outlineLevel="1" thickBot="1" x14ac:dyDescent="0.25">
      <c r="A204" s="43" t="s">
        <v>145</v>
      </c>
      <c r="B204" s="43" t="s">
        <v>146</v>
      </c>
      <c r="C204" s="44"/>
      <c r="D204" s="44"/>
      <c r="E204" s="45" t="s">
        <v>0</v>
      </c>
      <c r="F204" s="80"/>
      <c r="G204" s="231" t="e">
        <f t="shared" si="12"/>
        <v>#DIV/0!</v>
      </c>
      <c r="H204" s="46"/>
    </row>
    <row r="205" spans="1:106" s="16" customFormat="1" ht="15.75" hidden="1" customHeight="1" outlineLevel="1" thickBot="1" x14ac:dyDescent="0.25">
      <c r="A205" s="71" t="s">
        <v>23</v>
      </c>
      <c r="B205" s="72"/>
      <c r="C205" s="72"/>
      <c r="D205" s="72"/>
      <c r="E205" s="75"/>
      <c r="F205" s="90">
        <f>SUM(F206:F215)</f>
        <v>0</v>
      </c>
      <c r="G205" s="230"/>
      <c r="H205" s="73"/>
      <c r="DB205" s="17"/>
    </row>
    <row r="206" spans="1:106" s="16" customFormat="1" ht="12" hidden="1" outlineLevel="1" x14ac:dyDescent="0.2">
      <c r="A206" s="42" t="s">
        <v>147</v>
      </c>
      <c r="B206" s="42" t="s">
        <v>148</v>
      </c>
      <c r="C206" s="40" t="s">
        <v>149</v>
      </c>
      <c r="D206" s="40"/>
      <c r="E206" s="40" t="s">
        <v>1</v>
      </c>
      <c r="F206" s="78"/>
      <c r="G206" s="231" t="e">
        <f t="shared" ref="G206:G215" si="13">F206/D206</f>
        <v>#DIV/0!</v>
      </c>
      <c r="H206" s="41"/>
    </row>
    <row r="207" spans="1:106" s="16" customFormat="1" ht="12" hidden="1" outlineLevel="1" x14ac:dyDescent="0.2">
      <c r="A207" s="19" t="s">
        <v>150</v>
      </c>
      <c r="B207" s="19" t="s">
        <v>151</v>
      </c>
      <c r="C207" s="9" t="s">
        <v>152</v>
      </c>
      <c r="D207" s="9"/>
      <c r="E207" s="9" t="s">
        <v>1</v>
      </c>
      <c r="F207" s="76"/>
      <c r="G207" s="231" t="e">
        <f t="shared" si="13"/>
        <v>#DIV/0!</v>
      </c>
      <c r="H207" s="20"/>
    </row>
    <row r="208" spans="1:106" s="16" customFormat="1" ht="12" hidden="1" outlineLevel="1" x14ac:dyDescent="0.2">
      <c r="A208" s="19" t="s">
        <v>153</v>
      </c>
      <c r="B208" s="19" t="s">
        <v>154</v>
      </c>
      <c r="C208" s="9" t="s">
        <v>155</v>
      </c>
      <c r="D208" s="9"/>
      <c r="E208" s="9" t="s">
        <v>1</v>
      </c>
      <c r="F208" s="76"/>
      <c r="G208" s="231" t="e">
        <f t="shared" si="13"/>
        <v>#DIV/0!</v>
      </c>
      <c r="H208" s="20"/>
    </row>
    <row r="209" spans="1:106" s="16" customFormat="1" ht="12" hidden="1" outlineLevel="1" x14ac:dyDescent="0.2">
      <c r="A209" s="19" t="s">
        <v>156</v>
      </c>
      <c r="B209" s="19" t="s">
        <v>157</v>
      </c>
      <c r="C209" s="9" t="s">
        <v>158</v>
      </c>
      <c r="D209" s="9"/>
      <c r="E209" s="9" t="s">
        <v>1</v>
      </c>
      <c r="F209" s="76"/>
      <c r="G209" s="231" t="e">
        <f t="shared" si="13"/>
        <v>#DIV/0!</v>
      </c>
      <c r="H209" s="20"/>
    </row>
    <row r="210" spans="1:106" s="16" customFormat="1" ht="12.75" hidden="1" customHeight="1" outlineLevel="1" x14ac:dyDescent="0.2">
      <c r="A210" s="19" t="s">
        <v>159</v>
      </c>
      <c r="B210" s="19" t="s">
        <v>160</v>
      </c>
      <c r="C210" s="9" t="s">
        <v>161</v>
      </c>
      <c r="D210" s="9"/>
      <c r="E210" s="9" t="s">
        <v>1</v>
      </c>
      <c r="F210" s="76"/>
      <c r="G210" s="231" t="e">
        <f t="shared" si="13"/>
        <v>#DIV/0!</v>
      </c>
      <c r="H210" s="20"/>
    </row>
    <row r="211" spans="1:106" s="16" customFormat="1" ht="12" hidden="1" outlineLevel="1" x14ac:dyDescent="0.2">
      <c r="A211" s="19" t="s">
        <v>162</v>
      </c>
      <c r="B211" s="19" t="s">
        <v>163</v>
      </c>
      <c r="C211" s="9" t="s">
        <v>164</v>
      </c>
      <c r="D211" s="9"/>
      <c r="E211" s="9" t="s">
        <v>56</v>
      </c>
      <c r="F211" s="76"/>
      <c r="G211" s="231" t="e">
        <f t="shared" si="13"/>
        <v>#DIV/0!</v>
      </c>
      <c r="H211" s="20"/>
    </row>
    <row r="212" spans="1:106" s="16" customFormat="1" ht="12" hidden="1" outlineLevel="1" x14ac:dyDescent="0.2">
      <c r="A212" s="19" t="s">
        <v>165</v>
      </c>
      <c r="B212" s="19" t="s">
        <v>166</v>
      </c>
      <c r="C212" s="9" t="s">
        <v>130</v>
      </c>
      <c r="D212" s="9"/>
      <c r="E212" s="9" t="s">
        <v>1</v>
      </c>
      <c r="F212" s="76"/>
      <c r="G212" s="231" t="e">
        <f t="shared" si="13"/>
        <v>#DIV/0!</v>
      </c>
      <c r="H212" s="20"/>
    </row>
    <row r="213" spans="1:106" s="16" customFormat="1" ht="12" hidden="1" outlineLevel="1" x14ac:dyDescent="0.2">
      <c r="A213" s="19" t="s">
        <v>167</v>
      </c>
      <c r="B213" s="19" t="s">
        <v>168</v>
      </c>
      <c r="C213" s="9" t="s">
        <v>130</v>
      </c>
      <c r="D213" s="9"/>
      <c r="E213" s="9" t="s">
        <v>1</v>
      </c>
      <c r="F213" s="76"/>
      <c r="G213" s="231" t="e">
        <f t="shared" si="13"/>
        <v>#DIV/0!</v>
      </c>
      <c r="H213" s="20"/>
    </row>
    <row r="214" spans="1:106" s="16" customFormat="1" ht="12" hidden="1" outlineLevel="1" x14ac:dyDescent="0.2">
      <c r="A214" s="19" t="s">
        <v>169</v>
      </c>
      <c r="B214" s="19" t="s">
        <v>170</v>
      </c>
      <c r="C214" s="9" t="s">
        <v>171</v>
      </c>
      <c r="D214" s="9"/>
      <c r="E214" s="9" t="s">
        <v>1</v>
      </c>
      <c r="F214" s="76"/>
      <c r="G214" s="231" t="e">
        <f t="shared" si="13"/>
        <v>#DIV/0!</v>
      </c>
      <c r="H214" s="20"/>
    </row>
    <row r="215" spans="1:106" s="16" customFormat="1" ht="12.75" hidden="1" outlineLevel="1" thickBot="1" x14ac:dyDescent="0.25">
      <c r="A215" s="43" t="s">
        <v>172</v>
      </c>
      <c r="B215" s="43" t="s">
        <v>173</v>
      </c>
      <c r="C215" s="44"/>
      <c r="D215" s="44"/>
      <c r="E215" s="45" t="s">
        <v>0</v>
      </c>
      <c r="F215" s="80"/>
      <c r="G215" s="231" t="e">
        <f t="shared" si="13"/>
        <v>#DIV/0!</v>
      </c>
      <c r="H215" s="46"/>
    </row>
    <row r="216" spans="1:106" s="16" customFormat="1" ht="15.75" hidden="1" customHeight="1" outlineLevel="1" thickBot="1" x14ac:dyDescent="0.25">
      <c r="A216" s="71" t="s">
        <v>24</v>
      </c>
      <c r="B216" s="72"/>
      <c r="C216" s="72"/>
      <c r="D216" s="72"/>
      <c r="E216" s="75"/>
      <c r="F216" s="90">
        <f>SUM(F217:F220)</f>
        <v>0</v>
      </c>
      <c r="G216" s="230"/>
      <c r="H216" s="73"/>
      <c r="DB216" s="17"/>
    </row>
    <row r="217" spans="1:106" s="16" customFormat="1" ht="12" hidden="1" outlineLevel="1" x14ac:dyDescent="0.2">
      <c r="A217" s="42" t="s">
        <v>174</v>
      </c>
      <c r="B217" s="42" t="s">
        <v>175</v>
      </c>
      <c r="C217" s="40" t="s">
        <v>176</v>
      </c>
      <c r="D217" s="40"/>
      <c r="E217" s="40" t="s">
        <v>1</v>
      </c>
      <c r="F217" s="78"/>
      <c r="G217" s="231" t="e">
        <f t="shared" ref="G217:G220" si="14">F217/D217</f>
        <v>#DIV/0!</v>
      </c>
      <c r="H217" s="41"/>
    </row>
    <row r="218" spans="1:106" s="16" customFormat="1" ht="12" hidden="1" outlineLevel="1" x14ac:dyDescent="0.2">
      <c r="A218" s="19" t="s">
        <v>177</v>
      </c>
      <c r="B218" s="19" t="s">
        <v>178</v>
      </c>
      <c r="C218" s="9" t="s">
        <v>179</v>
      </c>
      <c r="D218" s="9"/>
      <c r="E218" s="9" t="s">
        <v>1</v>
      </c>
      <c r="F218" s="76"/>
      <c r="G218" s="231" t="e">
        <f t="shared" si="14"/>
        <v>#DIV/0!</v>
      </c>
      <c r="H218" s="20"/>
    </row>
    <row r="219" spans="1:106" s="16" customFormat="1" ht="12" hidden="1" outlineLevel="1" x14ac:dyDescent="0.2">
      <c r="A219" s="19" t="s">
        <v>180</v>
      </c>
      <c r="B219" s="19" t="s">
        <v>181</v>
      </c>
      <c r="C219" s="9" t="s">
        <v>182</v>
      </c>
      <c r="D219" s="9"/>
      <c r="E219" s="9" t="s">
        <v>1</v>
      </c>
      <c r="F219" s="76"/>
      <c r="G219" s="231" t="e">
        <f t="shared" si="14"/>
        <v>#DIV/0!</v>
      </c>
      <c r="H219" s="20"/>
    </row>
    <row r="220" spans="1:106" s="16" customFormat="1" ht="12.75" hidden="1" outlineLevel="1" thickBot="1" x14ac:dyDescent="0.25">
      <c r="A220" s="43" t="s">
        <v>183</v>
      </c>
      <c r="B220" s="43" t="s">
        <v>184</v>
      </c>
      <c r="C220" s="44"/>
      <c r="D220" s="44"/>
      <c r="E220" s="45" t="s">
        <v>0</v>
      </c>
      <c r="F220" s="80"/>
      <c r="G220" s="231" t="e">
        <f t="shared" si="14"/>
        <v>#DIV/0!</v>
      </c>
      <c r="H220" s="46"/>
    </row>
    <row r="221" spans="1:106" s="16" customFormat="1" ht="15.75" hidden="1" customHeight="1" outlineLevel="1" thickBot="1" x14ac:dyDescent="0.25">
      <c r="A221" s="71" t="s">
        <v>25</v>
      </c>
      <c r="B221" s="72"/>
      <c r="C221" s="72"/>
      <c r="D221" s="72"/>
      <c r="E221" s="75"/>
      <c r="F221" s="90">
        <f>SUM(F222:F224)</f>
        <v>0</v>
      </c>
      <c r="G221" s="230"/>
      <c r="H221" s="73"/>
      <c r="DB221" s="17"/>
    </row>
    <row r="222" spans="1:106" s="16" customFormat="1" ht="12" hidden="1" outlineLevel="1" x14ac:dyDescent="0.2">
      <c r="A222" s="42" t="s">
        <v>185</v>
      </c>
      <c r="B222" s="42" t="s">
        <v>186</v>
      </c>
      <c r="C222" s="40" t="s">
        <v>187</v>
      </c>
      <c r="D222" s="40"/>
      <c r="E222" s="40" t="s">
        <v>1</v>
      </c>
      <c r="F222" s="78"/>
      <c r="G222" s="231" t="e">
        <f t="shared" ref="G222:G224" si="15">F222/D222</f>
        <v>#DIV/0!</v>
      </c>
      <c r="H222" s="41"/>
    </row>
    <row r="223" spans="1:106" s="16" customFormat="1" ht="24" hidden="1" outlineLevel="1" x14ac:dyDescent="0.2">
      <c r="A223" s="19" t="s">
        <v>188</v>
      </c>
      <c r="B223" s="19" t="s">
        <v>139</v>
      </c>
      <c r="C223" s="9" t="s">
        <v>189</v>
      </c>
      <c r="D223" s="9"/>
      <c r="E223" s="9" t="s">
        <v>1</v>
      </c>
      <c r="F223" s="76"/>
      <c r="G223" s="231" t="e">
        <f t="shared" si="15"/>
        <v>#DIV/0!</v>
      </c>
      <c r="H223" s="20"/>
    </row>
    <row r="224" spans="1:106" s="16" customFormat="1" ht="12.75" hidden="1" outlineLevel="1" thickBot="1" x14ac:dyDescent="0.25">
      <c r="A224" s="43" t="s">
        <v>190</v>
      </c>
      <c r="B224" s="43" t="s">
        <v>191</v>
      </c>
      <c r="C224" s="45" t="s">
        <v>192</v>
      </c>
      <c r="D224" s="45"/>
      <c r="E224" s="45" t="s">
        <v>1</v>
      </c>
      <c r="F224" s="77"/>
      <c r="G224" s="231" t="e">
        <f t="shared" si="15"/>
        <v>#DIV/0!</v>
      </c>
      <c r="H224" s="47"/>
    </row>
    <row r="225" spans="1:106" s="16" customFormat="1" ht="15.75" customHeight="1" collapsed="1" thickBot="1" x14ac:dyDescent="0.25">
      <c r="A225" s="68" t="s">
        <v>193</v>
      </c>
      <c r="B225" s="69"/>
      <c r="C225" s="69"/>
      <c r="D225" s="69"/>
      <c r="E225" s="91"/>
      <c r="F225" s="74">
        <f>SUM(F226,F236,F243,F250,F256,F260,F264,F274,F282,F284,F288,F294,F298,F304,F307)</f>
        <v>0</v>
      </c>
      <c r="G225" s="229"/>
      <c r="H225" s="70"/>
      <c r="DB225" s="17"/>
    </row>
    <row r="226" spans="1:106" s="16" customFormat="1" ht="15.75" hidden="1" customHeight="1" outlineLevel="1" thickBot="1" x14ac:dyDescent="0.25">
      <c r="A226" s="71" t="s">
        <v>26</v>
      </c>
      <c r="B226" s="72"/>
      <c r="C226" s="72"/>
      <c r="D226" s="72"/>
      <c r="E226" s="75"/>
      <c r="F226" s="90">
        <f>SUM(F227:F235)</f>
        <v>0</v>
      </c>
      <c r="G226" s="230"/>
      <c r="H226" s="73"/>
      <c r="DB226" s="17"/>
    </row>
    <row r="227" spans="1:106" s="16" customFormat="1" ht="12" hidden="1" outlineLevel="1" x14ac:dyDescent="0.2">
      <c r="A227" s="42" t="s">
        <v>195</v>
      </c>
      <c r="B227" s="42" t="s">
        <v>196</v>
      </c>
      <c r="C227" s="40" t="s">
        <v>194</v>
      </c>
      <c r="D227" s="40"/>
      <c r="E227" s="40" t="s">
        <v>4</v>
      </c>
      <c r="F227" s="78"/>
      <c r="G227" s="231" t="e">
        <f t="shared" ref="G227:G235" si="16">F227/D227</f>
        <v>#DIV/0!</v>
      </c>
      <c r="H227" s="41"/>
    </row>
    <row r="228" spans="1:106" s="16" customFormat="1" ht="12" hidden="1" outlineLevel="1" x14ac:dyDescent="0.2">
      <c r="A228" s="19" t="s">
        <v>197</v>
      </c>
      <c r="B228" s="19" t="s">
        <v>198</v>
      </c>
      <c r="C228" s="9" t="s">
        <v>194</v>
      </c>
      <c r="D228" s="9"/>
      <c r="E228" s="9" t="s">
        <v>4</v>
      </c>
      <c r="F228" s="76"/>
      <c r="G228" s="231" t="e">
        <f t="shared" si="16"/>
        <v>#DIV/0!</v>
      </c>
      <c r="H228" s="20"/>
    </row>
    <row r="229" spans="1:106" s="16" customFormat="1" ht="12" hidden="1" outlineLevel="1" x14ac:dyDescent="0.2">
      <c r="A229" s="19" t="s">
        <v>199</v>
      </c>
      <c r="B229" s="19" t="s">
        <v>200</v>
      </c>
      <c r="C229" s="9" t="s">
        <v>194</v>
      </c>
      <c r="D229" s="9"/>
      <c r="E229" s="9" t="s">
        <v>4</v>
      </c>
      <c r="F229" s="76"/>
      <c r="G229" s="231" t="e">
        <f t="shared" si="16"/>
        <v>#DIV/0!</v>
      </c>
      <c r="H229" s="20"/>
    </row>
    <row r="230" spans="1:106" s="16" customFormat="1" ht="12" hidden="1" outlineLevel="1" x14ac:dyDescent="0.2">
      <c r="A230" s="19" t="s">
        <v>201</v>
      </c>
      <c r="B230" s="19" t="s">
        <v>202</v>
      </c>
      <c r="C230" s="9" t="s">
        <v>194</v>
      </c>
      <c r="D230" s="9"/>
      <c r="E230" s="9" t="s">
        <v>4</v>
      </c>
      <c r="F230" s="76"/>
      <c r="G230" s="231" t="e">
        <f t="shared" si="16"/>
        <v>#DIV/0!</v>
      </c>
      <c r="H230" s="20"/>
    </row>
    <row r="231" spans="1:106" s="16" customFormat="1" ht="12" hidden="1" outlineLevel="1" x14ac:dyDescent="0.2">
      <c r="A231" s="19" t="s">
        <v>203</v>
      </c>
      <c r="B231" s="19" t="s">
        <v>12</v>
      </c>
      <c r="C231" s="9" t="s">
        <v>194</v>
      </c>
      <c r="D231" s="9"/>
      <c r="E231" s="9" t="s">
        <v>4</v>
      </c>
      <c r="F231" s="76"/>
      <c r="G231" s="231" t="e">
        <f t="shared" si="16"/>
        <v>#DIV/0!</v>
      </c>
      <c r="H231" s="20"/>
    </row>
    <row r="232" spans="1:106" s="16" customFormat="1" ht="12" hidden="1" outlineLevel="1" x14ac:dyDescent="0.2">
      <c r="A232" s="19" t="s">
        <v>11</v>
      </c>
      <c r="B232" s="19" t="s">
        <v>13</v>
      </c>
      <c r="C232" s="9" t="s">
        <v>194</v>
      </c>
      <c r="D232" s="9"/>
      <c r="E232" s="9" t="s">
        <v>4</v>
      </c>
      <c r="F232" s="76"/>
      <c r="G232" s="231" t="e">
        <f t="shared" si="16"/>
        <v>#DIV/0!</v>
      </c>
      <c r="H232" s="20"/>
    </row>
    <row r="233" spans="1:106" s="16" customFormat="1" ht="12" hidden="1" outlineLevel="1" x14ac:dyDescent="0.2">
      <c r="A233" s="19" t="s">
        <v>10</v>
      </c>
      <c r="B233" s="19" t="s">
        <v>204</v>
      </c>
      <c r="C233" s="9" t="s">
        <v>194</v>
      </c>
      <c r="D233" s="9"/>
      <c r="E233" s="9" t="s">
        <v>4</v>
      </c>
      <c r="F233" s="76"/>
      <c r="G233" s="231" t="e">
        <f t="shared" si="16"/>
        <v>#DIV/0!</v>
      </c>
      <c r="H233" s="20"/>
    </row>
    <row r="234" spans="1:106" s="16" customFormat="1" ht="12" hidden="1" outlineLevel="1" x14ac:dyDescent="0.2">
      <c r="A234" s="19" t="s">
        <v>9</v>
      </c>
      <c r="B234" s="19" t="s">
        <v>8</v>
      </c>
      <c r="C234" s="9" t="s">
        <v>194</v>
      </c>
      <c r="D234" s="9"/>
      <c r="E234" s="9" t="s">
        <v>4</v>
      </c>
      <c r="F234" s="76"/>
      <c r="G234" s="231" t="e">
        <f t="shared" si="16"/>
        <v>#DIV/0!</v>
      </c>
      <c r="H234" s="20"/>
    </row>
    <row r="235" spans="1:106" s="16" customFormat="1" ht="12.75" hidden="1" outlineLevel="1" thickBot="1" x14ac:dyDescent="0.25">
      <c r="A235" s="43" t="s">
        <v>205</v>
      </c>
      <c r="B235" s="43" t="s">
        <v>206</v>
      </c>
      <c r="C235" s="44"/>
      <c r="D235" s="44"/>
      <c r="E235" s="45" t="s">
        <v>0</v>
      </c>
      <c r="F235" s="80"/>
      <c r="G235" s="231" t="e">
        <f t="shared" si="16"/>
        <v>#DIV/0!</v>
      </c>
      <c r="H235" s="46"/>
    </row>
    <row r="236" spans="1:106" s="16" customFormat="1" ht="15.75" hidden="1" customHeight="1" outlineLevel="1" thickBot="1" x14ac:dyDescent="0.25">
      <c r="A236" s="71" t="s">
        <v>27</v>
      </c>
      <c r="B236" s="72"/>
      <c r="C236" s="72"/>
      <c r="D236" s="72"/>
      <c r="E236" s="75"/>
      <c r="F236" s="90">
        <f>SUM(F237:F242)</f>
        <v>0</v>
      </c>
      <c r="G236" s="230"/>
      <c r="H236" s="73"/>
      <c r="DB236" s="17"/>
    </row>
    <row r="237" spans="1:106" s="16" customFormat="1" ht="12" hidden="1" outlineLevel="1" x14ac:dyDescent="0.2">
      <c r="A237" s="42" t="s">
        <v>207</v>
      </c>
      <c r="B237" s="42" t="s">
        <v>208</v>
      </c>
      <c r="C237" s="40" t="s">
        <v>194</v>
      </c>
      <c r="D237" s="40"/>
      <c r="E237" s="40" t="s">
        <v>4</v>
      </c>
      <c r="F237" s="78"/>
      <c r="G237" s="231" t="e">
        <f t="shared" ref="G237:G242" si="17">F237/D237</f>
        <v>#DIV/0!</v>
      </c>
      <c r="H237" s="41"/>
    </row>
    <row r="238" spans="1:106" s="16" customFormat="1" ht="13.5" hidden="1" customHeight="1" outlineLevel="1" x14ac:dyDescent="0.2">
      <c r="A238" s="19" t="s">
        <v>209</v>
      </c>
      <c r="B238" s="19" t="s">
        <v>210</v>
      </c>
      <c r="C238" s="9" t="s">
        <v>211</v>
      </c>
      <c r="D238" s="9"/>
      <c r="E238" s="9" t="s">
        <v>4</v>
      </c>
      <c r="F238" s="76"/>
      <c r="G238" s="231" t="e">
        <f t="shared" si="17"/>
        <v>#DIV/0!</v>
      </c>
      <c r="H238" s="20"/>
    </row>
    <row r="239" spans="1:106" s="16" customFormat="1" ht="12" hidden="1" outlineLevel="1" x14ac:dyDescent="0.2">
      <c r="A239" s="19" t="s">
        <v>212</v>
      </c>
      <c r="B239" s="19" t="s">
        <v>213</v>
      </c>
      <c r="C239" s="9" t="s">
        <v>194</v>
      </c>
      <c r="D239" s="9"/>
      <c r="E239" s="9" t="s">
        <v>4</v>
      </c>
      <c r="F239" s="76"/>
      <c r="G239" s="231" t="e">
        <f t="shared" si="17"/>
        <v>#DIV/0!</v>
      </c>
      <c r="H239" s="20"/>
    </row>
    <row r="240" spans="1:106" s="16" customFormat="1" ht="12" hidden="1" outlineLevel="1" x14ac:dyDescent="0.2">
      <c r="A240" s="19" t="s">
        <v>214</v>
      </c>
      <c r="B240" s="19" t="s">
        <v>215</v>
      </c>
      <c r="C240" s="9" t="s">
        <v>194</v>
      </c>
      <c r="D240" s="9"/>
      <c r="E240" s="9" t="s">
        <v>4</v>
      </c>
      <c r="F240" s="76"/>
      <c r="G240" s="231" t="e">
        <f t="shared" si="17"/>
        <v>#DIV/0!</v>
      </c>
      <c r="H240" s="20"/>
    </row>
    <row r="241" spans="1:106" s="16" customFormat="1" ht="12" hidden="1" outlineLevel="1" x14ac:dyDescent="0.2">
      <c r="A241" s="19" t="s">
        <v>216</v>
      </c>
      <c r="B241" s="19" t="s">
        <v>217</v>
      </c>
      <c r="C241" s="9" t="s">
        <v>218</v>
      </c>
      <c r="D241" s="9"/>
      <c r="E241" s="9" t="s">
        <v>4</v>
      </c>
      <c r="F241" s="76"/>
      <c r="G241" s="231" t="e">
        <f t="shared" si="17"/>
        <v>#DIV/0!</v>
      </c>
      <c r="H241" s="20"/>
    </row>
    <row r="242" spans="1:106" s="16" customFormat="1" ht="12.75" hidden="1" outlineLevel="1" thickBot="1" x14ac:dyDescent="0.25">
      <c r="A242" s="43" t="s">
        <v>219</v>
      </c>
      <c r="B242" s="43" t="s">
        <v>220</v>
      </c>
      <c r="C242" s="44"/>
      <c r="D242" s="44"/>
      <c r="E242" s="45" t="s">
        <v>0</v>
      </c>
      <c r="F242" s="80"/>
      <c r="G242" s="231" t="e">
        <f t="shared" si="17"/>
        <v>#DIV/0!</v>
      </c>
      <c r="H242" s="46"/>
    </row>
    <row r="243" spans="1:106" s="16" customFormat="1" ht="15.75" hidden="1" customHeight="1" outlineLevel="1" thickBot="1" x14ac:dyDescent="0.25">
      <c r="A243" s="71" t="s">
        <v>28</v>
      </c>
      <c r="B243" s="72"/>
      <c r="C243" s="72"/>
      <c r="D243" s="72"/>
      <c r="E243" s="75"/>
      <c r="F243" s="90">
        <f>SUM(F244:F249)</f>
        <v>0</v>
      </c>
      <c r="G243" s="230"/>
      <c r="H243" s="73"/>
      <c r="DB243" s="17"/>
    </row>
    <row r="244" spans="1:106" s="16" customFormat="1" ht="12" hidden="1" outlineLevel="1" x14ac:dyDescent="0.2">
      <c r="A244" s="42" t="s">
        <v>221</v>
      </c>
      <c r="B244" s="42" t="s">
        <v>222</v>
      </c>
      <c r="C244" s="40" t="s">
        <v>194</v>
      </c>
      <c r="D244" s="40"/>
      <c r="E244" s="40" t="s">
        <v>4</v>
      </c>
      <c r="F244" s="78"/>
      <c r="G244" s="231" t="e">
        <f t="shared" ref="G244:G249" si="18">F244/D244</f>
        <v>#DIV/0!</v>
      </c>
      <c r="H244" s="41"/>
    </row>
    <row r="245" spans="1:106" s="16" customFormat="1" ht="12" hidden="1" outlineLevel="1" x14ac:dyDescent="0.2">
      <c r="A245" s="19" t="s">
        <v>223</v>
      </c>
      <c r="B245" s="19" t="s">
        <v>224</v>
      </c>
      <c r="C245" s="9" t="s">
        <v>194</v>
      </c>
      <c r="D245" s="9"/>
      <c r="E245" s="9" t="s">
        <v>4</v>
      </c>
      <c r="F245" s="76"/>
      <c r="G245" s="231" t="e">
        <f t="shared" si="18"/>
        <v>#DIV/0!</v>
      </c>
      <c r="H245" s="20"/>
    </row>
    <row r="246" spans="1:106" s="16" customFormat="1" ht="12" hidden="1" outlineLevel="1" x14ac:dyDescent="0.2">
      <c r="A246" s="19" t="s">
        <v>225</v>
      </c>
      <c r="B246" s="19" t="s">
        <v>226</v>
      </c>
      <c r="C246" s="9" t="s">
        <v>227</v>
      </c>
      <c r="D246" s="9"/>
      <c r="E246" s="9" t="s">
        <v>4</v>
      </c>
      <c r="F246" s="76"/>
      <c r="G246" s="231" t="e">
        <f t="shared" si="18"/>
        <v>#DIV/0!</v>
      </c>
      <c r="H246" s="20"/>
    </row>
    <row r="247" spans="1:106" s="16" customFormat="1" ht="12" hidden="1" outlineLevel="1" x14ac:dyDescent="0.2">
      <c r="A247" s="19" t="s">
        <v>228</v>
      </c>
      <c r="B247" s="19" t="s">
        <v>229</v>
      </c>
      <c r="C247" s="9" t="s">
        <v>194</v>
      </c>
      <c r="D247" s="9"/>
      <c r="E247" s="9" t="s">
        <v>4</v>
      </c>
      <c r="F247" s="76"/>
      <c r="G247" s="231" t="e">
        <f t="shared" si="18"/>
        <v>#DIV/0!</v>
      </c>
      <c r="H247" s="20"/>
    </row>
    <row r="248" spans="1:106" s="16" customFormat="1" ht="12" hidden="1" outlineLevel="1" x14ac:dyDescent="0.2">
      <c r="A248" s="19" t="s">
        <v>230</v>
      </c>
      <c r="B248" s="19" t="s">
        <v>215</v>
      </c>
      <c r="C248" s="9" t="s">
        <v>194</v>
      </c>
      <c r="D248" s="9"/>
      <c r="E248" s="9" t="s">
        <v>4</v>
      </c>
      <c r="F248" s="76"/>
      <c r="G248" s="231" t="e">
        <f t="shared" si="18"/>
        <v>#DIV/0!</v>
      </c>
      <c r="H248" s="20"/>
    </row>
    <row r="249" spans="1:106" s="16" customFormat="1" ht="12.75" hidden="1" outlineLevel="1" thickBot="1" x14ac:dyDescent="0.25">
      <c r="A249" s="43" t="s">
        <v>231</v>
      </c>
      <c r="B249" s="43" t="s">
        <v>232</v>
      </c>
      <c r="C249" s="44"/>
      <c r="D249" s="44"/>
      <c r="E249" s="45" t="s">
        <v>0</v>
      </c>
      <c r="F249" s="80"/>
      <c r="G249" s="231" t="e">
        <f t="shared" si="18"/>
        <v>#DIV/0!</v>
      </c>
      <c r="H249" s="46"/>
    </row>
    <row r="250" spans="1:106" s="16" customFormat="1" ht="15.75" hidden="1" customHeight="1" outlineLevel="1" thickBot="1" x14ac:dyDescent="0.25">
      <c r="A250" s="71" t="s">
        <v>29</v>
      </c>
      <c r="B250" s="72"/>
      <c r="C250" s="72"/>
      <c r="D250" s="72"/>
      <c r="E250" s="75"/>
      <c r="F250" s="90">
        <f>SUM(F251:F255)</f>
        <v>0</v>
      </c>
      <c r="G250" s="230"/>
      <c r="H250" s="73"/>
      <c r="DB250" s="17"/>
    </row>
    <row r="251" spans="1:106" s="16" customFormat="1" ht="24" hidden="1" outlineLevel="1" x14ac:dyDescent="0.2">
      <c r="A251" s="51" t="s">
        <v>233</v>
      </c>
      <c r="B251" s="51" t="s">
        <v>234</v>
      </c>
      <c r="C251" s="49" t="s">
        <v>235</v>
      </c>
      <c r="D251" s="49"/>
      <c r="E251" s="52" t="s">
        <v>4</v>
      </c>
      <c r="F251" s="79"/>
      <c r="G251" s="231" t="e">
        <f t="shared" ref="G251:G255" si="19">F251/D251</f>
        <v>#DIV/0!</v>
      </c>
      <c r="H251" s="18"/>
    </row>
    <row r="252" spans="1:106" s="16" customFormat="1" ht="24" hidden="1" outlineLevel="1" x14ac:dyDescent="0.2">
      <c r="A252" s="23" t="s">
        <v>236</v>
      </c>
      <c r="B252" s="23" t="s">
        <v>237</v>
      </c>
      <c r="C252" s="8" t="s">
        <v>235</v>
      </c>
      <c r="D252" s="8"/>
      <c r="E252" s="11" t="s">
        <v>4</v>
      </c>
      <c r="F252" s="79"/>
      <c r="G252" s="231" t="e">
        <f t="shared" si="19"/>
        <v>#DIV/0!</v>
      </c>
      <c r="H252" s="18"/>
    </row>
    <row r="253" spans="1:106" s="16" customFormat="1" ht="12" hidden="1" outlineLevel="1" x14ac:dyDescent="0.2">
      <c r="A253" s="19" t="s">
        <v>238</v>
      </c>
      <c r="B253" s="19" t="s">
        <v>239</v>
      </c>
      <c r="C253" s="9" t="s">
        <v>240</v>
      </c>
      <c r="D253" s="9"/>
      <c r="E253" s="9" t="s">
        <v>4</v>
      </c>
      <c r="F253" s="76"/>
      <c r="G253" s="231" t="e">
        <f t="shared" si="19"/>
        <v>#DIV/0!</v>
      </c>
      <c r="H253" s="20"/>
    </row>
    <row r="254" spans="1:106" s="16" customFormat="1" ht="12" hidden="1" customHeight="1" outlineLevel="1" x14ac:dyDescent="0.2">
      <c r="A254" s="19" t="s">
        <v>241</v>
      </c>
      <c r="B254" s="19" t="s">
        <v>242</v>
      </c>
      <c r="C254" s="9" t="s">
        <v>243</v>
      </c>
      <c r="D254" s="9"/>
      <c r="E254" s="9" t="s">
        <v>244</v>
      </c>
      <c r="F254" s="76"/>
      <c r="G254" s="231" t="e">
        <f t="shared" si="19"/>
        <v>#DIV/0!</v>
      </c>
      <c r="H254" s="20"/>
    </row>
    <row r="255" spans="1:106" s="16" customFormat="1" ht="12.75" hidden="1" outlineLevel="1" thickBot="1" x14ac:dyDescent="0.25">
      <c r="A255" s="43" t="s">
        <v>245</v>
      </c>
      <c r="B255" s="43" t="s">
        <v>246</v>
      </c>
      <c r="C255" s="44"/>
      <c r="D255" s="44"/>
      <c r="E255" s="45" t="s">
        <v>0</v>
      </c>
      <c r="F255" s="81"/>
      <c r="G255" s="231" t="e">
        <f t="shared" si="19"/>
        <v>#DIV/0!</v>
      </c>
      <c r="H255" s="21"/>
    </row>
    <row r="256" spans="1:106" s="16" customFormat="1" ht="15.75" hidden="1" customHeight="1" outlineLevel="1" thickBot="1" x14ac:dyDescent="0.25">
      <c r="A256" s="71" t="s">
        <v>30</v>
      </c>
      <c r="B256" s="72"/>
      <c r="C256" s="72"/>
      <c r="D256" s="72"/>
      <c r="E256" s="75"/>
      <c r="F256" s="90">
        <f>SUM(F257:F259)</f>
        <v>0</v>
      </c>
      <c r="G256" s="230"/>
      <c r="H256" s="73"/>
      <c r="DB256" s="17"/>
    </row>
    <row r="257" spans="1:106" s="16" customFormat="1" ht="12" hidden="1" outlineLevel="1" x14ac:dyDescent="0.2">
      <c r="A257" s="19" t="s">
        <v>249</v>
      </c>
      <c r="B257" s="19" t="s">
        <v>250</v>
      </c>
      <c r="C257" s="9" t="s">
        <v>248</v>
      </c>
      <c r="D257" s="9"/>
      <c r="E257" s="9" t="s">
        <v>247</v>
      </c>
      <c r="F257" s="76"/>
      <c r="G257" s="231" t="e">
        <f t="shared" ref="G257:G259" si="20">F257/D257</f>
        <v>#DIV/0!</v>
      </c>
      <c r="H257" s="20"/>
    </row>
    <row r="258" spans="1:106" s="16" customFormat="1" ht="12" hidden="1" outlineLevel="1" x14ac:dyDescent="0.2">
      <c r="A258" s="19" t="s">
        <v>251</v>
      </c>
      <c r="B258" s="19" t="s">
        <v>252</v>
      </c>
      <c r="C258" s="9" t="s">
        <v>59</v>
      </c>
      <c r="D258" s="9"/>
      <c r="E258" s="9" t="s">
        <v>1</v>
      </c>
      <c r="F258" s="76"/>
      <c r="G258" s="231" t="e">
        <f t="shared" si="20"/>
        <v>#DIV/0!</v>
      </c>
      <c r="H258" s="20"/>
    </row>
    <row r="259" spans="1:106" s="16" customFormat="1" ht="12.75" hidden="1" outlineLevel="1" thickBot="1" x14ac:dyDescent="0.25">
      <c r="A259" s="43" t="s">
        <v>253</v>
      </c>
      <c r="B259" s="43" t="s">
        <v>254</v>
      </c>
      <c r="C259" s="44"/>
      <c r="D259" s="44"/>
      <c r="E259" s="45" t="s">
        <v>0</v>
      </c>
      <c r="F259" s="80"/>
      <c r="G259" s="231" t="e">
        <f t="shared" si="20"/>
        <v>#DIV/0!</v>
      </c>
      <c r="H259" s="46"/>
    </row>
    <row r="260" spans="1:106" s="16" customFormat="1" ht="15.75" hidden="1" customHeight="1" outlineLevel="1" thickBot="1" x14ac:dyDescent="0.25">
      <c r="A260" s="71" t="s">
        <v>31</v>
      </c>
      <c r="B260" s="72"/>
      <c r="C260" s="72"/>
      <c r="D260" s="72"/>
      <c r="E260" s="75"/>
      <c r="F260" s="90">
        <f>SUM(F261:F263)</f>
        <v>0</v>
      </c>
      <c r="G260" s="230"/>
      <c r="H260" s="73"/>
      <c r="DB260" s="17"/>
    </row>
    <row r="261" spans="1:106" s="16" customFormat="1" ht="12" hidden="1" outlineLevel="1" x14ac:dyDescent="0.2">
      <c r="A261" s="42" t="s">
        <v>256</v>
      </c>
      <c r="B261" s="42" t="s">
        <v>257</v>
      </c>
      <c r="C261" s="40" t="s">
        <v>248</v>
      </c>
      <c r="D261" s="40"/>
      <c r="E261" s="40" t="s">
        <v>255</v>
      </c>
      <c r="F261" s="78"/>
      <c r="G261" s="231" t="e">
        <f t="shared" ref="G261:G263" si="21">F261/D261</f>
        <v>#DIV/0!</v>
      </c>
      <c r="H261" s="41"/>
    </row>
    <row r="262" spans="1:106" s="16" customFormat="1" ht="12" hidden="1" outlineLevel="1" x14ac:dyDescent="0.2">
      <c r="A262" s="19" t="s">
        <v>258</v>
      </c>
      <c r="B262" s="19" t="s">
        <v>259</v>
      </c>
      <c r="C262" s="9" t="s">
        <v>248</v>
      </c>
      <c r="D262" s="9"/>
      <c r="E262" s="9" t="s">
        <v>255</v>
      </c>
      <c r="F262" s="76"/>
      <c r="G262" s="231" t="e">
        <f t="shared" si="21"/>
        <v>#DIV/0!</v>
      </c>
      <c r="H262" s="20"/>
    </row>
    <row r="263" spans="1:106" s="16" customFormat="1" ht="12.75" hidden="1" outlineLevel="1" thickBot="1" x14ac:dyDescent="0.25">
      <c r="A263" s="43" t="s">
        <v>260</v>
      </c>
      <c r="B263" s="43" t="s">
        <v>261</v>
      </c>
      <c r="C263" s="44"/>
      <c r="D263" s="44"/>
      <c r="E263" s="45" t="s">
        <v>0</v>
      </c>
      <c r="F263" s="80"/>
      <c r="G263" s="231" t="e">
        <f t="shared" si="21"/>
        <v>#DIV/0!</v>
      </c>
      <c r="H263" s="46"/>
    </row>
    <row r="264" spans="1:106" s="16" customFormat="1" ht="15.75" hidden="1" customHeight="1" outlineLevel="1" thickBot="1" x14ac:dyDescent="0.25">
      <c r="A264" s="71" t="s">
        <v>32</v>
      </c>
      <c r="B264" s="72"/>
      <c r="C264" s="72"/>
      <c r="D264" s="72"/>
      <c r="E264" s="75"/>
      <c r="F264" s="90">
        <f>SUM(F265:F273)</f>
        <v>0</v>
      </c>
      <c r="G264" s="230"/>
      <c r="H264" s="73"/>
      <c r="I264" s="26"/>
      <c r="DB264" s="17"/>
    </row>
    <row r="265" spans="1:106" s="26" customFormat="1" ht="12" hidden="1" outlineLevel="1" x14ac:dyDescent="0.2">
      <c r="A265" s="53" t="s">
        <v>262</v>
      </c>
      <c r="B265" s="53" t="s">
        <v>263</v>
      </c>
      <c r="C265" s="54" t="s">
        <v>264</v>
      </c>
      <c r="D265" s="54"/>
      <c r="E265" s="54" t="s">
        <v>265</v>
      </c>
      <c r="F265" s="83"/>
      <c r="G265" s="231" t="e">
        <f t="shared" ref="G265:G273" si="22">F265/D265</f>
        <v>#DIV/0!</v>
      </c>
      <c r="H265" s="64"/>
      <c r="I265" s="16"/>
    </row>
    <row r="266" spans="1:106" s="16" customFormat="1" ht="12" hidden="1" outlineLevel="1" x14ac:dyDescent="0.2">
      <c r="A266" s="19" t="s">
        <v>266</v>
      </c>
      <c r="B266" s="19" t="s">
        <v>267</v>
      </c>
      <c r="C266" s="9" t="s">
        <v>248</v>
      </c>
      <c r="D266" s="9"/>
      <c r="E266" s="9" t="s">
        <v>247</v>
      </c>
      <c r="F266" s="76"/>
      <c r="G266" s="231" t="e">
        <f t="shared" si="22"/>
        <v>#DIV/0!</v>
      </c>
      <c r="H266" s="20"/>
    </row>
    <row r="267" spans="1:106" s="16" customFormat="1" ht="12" hidden="1" outlineLevel="1" x14ac:dyDescent="0.2">
      <c r="A267" s="19" t="s">
        <v>268</v>
      </c>
      <c r="B267" s="19" t="s">
        <v>269</v>
      </c>
      <c r="C267" s="9" t="s">
        <v>248</v>
      </c>
      <c r="D267" s="9"/>
      <c r="E267" s="9" t="s">
        <v>247</v>
      </c>
      <c r="F267" s="76"/>
      <c r="G267" s="231" t="e">
        <f t="shared" si="22"/>
        <v>#DIV/0!</v>
      </c>
      <c r="H267" s="20"/>
    </row>
    <row r="268" spans="1:106" s="16" customFormat="1" ht="12" hidden="1" outlineLevel="1" x14ac:dyDescent="0.2">
      <c r="A268" s="19" t="s">
        <v>270</v>
      </c>
      <c r="B268" s="19" t="s">
        <v>271</v>
      </c>
      <c r="C268" s="9" t="s">
        <v>248</v>
      </c>
      <c r="D268" s="9"/>
      <c r="E268" s="9" t="s">
        <v>247</v>
      </c>
      <c r="F268" s="76"/>
      <c r="G268" s="231" t="e">
        <f t="shared" si="22"/>
        <v>#DIV/0!</v>
      </c>
      <c r="H268" s="20"/>
    </row>
    <row r="269" spans="1:106" s="16" customFormat="1" ht="12" hidden="1" outlineLevel="1" x14ac:dyDescent="0.2">
      <c r="A269" s="19" t="s">
        <v>272</v>
      </c>
      <c r="B269" s="19" t="s">
        <v>273</v>
      </c>
      <c r="C269" s="9" t="s">
        <v>248</v>
      </c>
      <c r="D269" s="9"/>
      <c r="E269" s="9" t="s">
        <v>247</v>
      </c>
      <c r="F269" s="76"/>
      <c r="G269" s="231" t="e">
        <f t="shared" si="22"/>
        <v>#DIV/0!</v>
      </c>
      <c r="H269" s="20"/>
    </row>
    <row r="270" spans="1:106" s="16" customFormat="1" ht="12" hidden="1" outlineLevel="1" x14ac:dyDescent="0.2">
      <c r="A270" s="19" t="s">
        <v>274</v>
      </c>
      <c r="B270" s="19" t="s">
        <v>275</v>
      </c>
      <c r="C270" s="9" t="s">
        <v>248</v>
      </c>
      <c r="D270" s="9"/>
      <c r="E270" s="9" t="s">
        <v>255</v>
      </c>
      <c r="F270" s="76"/>
      <c r="G270" s="231" t="e">
        <f t="shared" si="22"/>
        <v>#DIV/0!</v>
      </c>
      <c r="H270" s="20"/>
    </row>
    <row r="271" spans="1:106" s="16" customFormat="1" ht="12" hidden="1" outlineLevel="1" x14ac:dyDescent="0.2">
      <c r="A271" s="19" t="s">
        <v>276</v>
      </c>
      <c r="B271" s="19" t="s">
        <v>277</v>
      </c>
      <c r="C271" s="9" t="s">
        <v>264</v>
      </c>
      <c r="D271" s="9"/>
      <c r="E271" s="9" t="s">
        <v>278</v>
      </c>
      <c r="F271" s="76"/>
      <c r="G271" s="231" t="e">
        <f t="shared" si="22"/>
        <v>#DIV/0!</v>
      </c>
      <c r="H271" s="20"/>
    </row>
    <row r="272" spans="1:106" s="16" customFormat="1" ht="12" hidden="1" outlineLevel="1" x14ac:dyDescent="0.2">
      <c r="A272" s="19" t="s">
        <v>279</v>
      </c>
      <c r="B272" s="19" t="s">
        <v>280</v>
      </c>
      <c r="C272" s="9" t="s">
        <v>264</v>
      </c>
      <c r="D272" s="9"/>
      <c r="E272" s="9" t="s">
        <v>265</v>
      </c>
      <c r="F272" s="76"/>
      <c r="G272" s="231" t="e">
        <f t="shared" si="22"/>
        <v>#DIV/0!</v>
      </c>
      <c r="H272" s="20"/>
    </row>
    <row r="273" spans="1:106" s="16" customFormat="1" ht="12.75" hidden="1" outlineLevel="1" thickBot="1" x14ac:dyDescent="0.25">
      <c r="A273" s="43" t="s">
        <v>281</v>
      </c>
      <c r="B273" s="43" t="s">
        <v>282</v>
      </c>
      <c r="C273" s="44"/>
      <c r="D273" s="44"/>
      <c r="E273" s="45" t="s">
        <v>0</v>
      </c>
      <c r="F273" s="80"/>
      <c r="G273" s="231" t="e">
        <f t="shared" si="22"/>
        <v>#DIV/0!</v>
      </c>
      <c r="H273" s="46"/>
    </row>
    <row r="274" spans="1:106" s="16" customFormat="1" ht="15.75" hidden="1" customHeight="1" outlineLevel="1" thickBot="1" x14ac:dyDescent="0.25">
      <c r="A274" s="71" t="s">
        <v>33</v>
      </c>
      <c r="B274" s="72"/>
      <c r="C274" s="72"/>
      <c r="D274" s="72"/>
      <c r="E274" s="75"/>
      <c r="F274" s="90">
        <f>SUM(F275:F281)</f>
        <v>0</v>
      </c>
      <c r="G274" s="230"/>
      <c r="H274" s="73"/>
      <c r="DB274" s="17"/>
    </row>
    <row r="275" spans="1:106" s="16" customFormat="1" ht="12" hidden="1" outlineLevel="1" x14ac:dyDescent="0.2">
      <c r="A275" s="42" t="s">
        <v>283</v>
      </c>
      <c r="B275" s="42" t="s">
        <v>284</v>
      </c>
      <c r="C275" s="40" t="s">
        <v>285</v>
      </c>
      <c r="D275" s="40"/>
      <c r="E275" s="40" t="s">
        <v>4</v>
      </c>
      <c r="F275" s="78"/>
      <c r="G275" s="231" t="e">
        <f t="shared" ref="G275:G281" si="23">F275/D275</f>
        <v>#DIV/0!</v>
      </c>
      <c r="H275" s="41"/>
    </row>
    <row r="276" spans="1:106" s="16" customFormat="1" ht="12" hidden="1" outlineLevel="1" x14ac:dyDescent="0.2">
      <c r="A276" s="19" t="s">
        <v>286</v>
      </c>
      <c r="B276" s="19" t="s">
        <v>287</v>
      </c>
      <c r="C276" s="9" t="s">
        <v>285</v>
      </c>
      <c r="D276" s="9"/>
      <c r="E276" s="9" t="s">
        <v>4</v>
      </c>
      <c r="F276" s="76"/>
      <c r="G276" s="231" t="e">
        <f t="shared" si="23"/>
        <v>#DIV/0!</v>
      </c>
      <c r="H276" s="20"/>
    </row>
    <row r="277" spans="1:106" s="16" customFormat="1" ht="12" hidden="1" outlineLevel="1" x14ac:dyDescent="0.2">
      <c r="A277" s="19" t="s">
        <v>288</v>
      </c>
      <c r="B277" s="19" t="s">
        <v>289</v>
      </c>
      <c r="C277" s="9" t="s">
        <v>285</v>
      </c>
      <c r="D277" s="9"/>
      <c r="E277" s="9" t="s">
        <v>4</v>
      </c>
      <c r="F277" s="76"/>
      <c r="G277" s="231" t="e">
        <f t="shared" si="23"/>
        <v>#DIV/0!</v>
      </c>
      <c r="H277" s="20"/>
    </row>
    <row r="278" spans="1:106" s="16" customFormat="1" ht="12" hidden="1" outlineLevel="1" x14ac:dyDescent="0.2">
      <c r="A278" s="19" t="s">
        <v>290</v>
      </c>
      <c r="B278" s="19" t="s">
        <v>291</v>
      </c>
      <c r="C278" s="9" t="s">
        <v>285</v>
      </c>
      <c r="D278" s="9"/>
      <c r="E278" s="9" t="s">
        <v>4</v>
      </c>
      <c r="F278" s="76"/>
      <c r="G278" s="231" t="e">
        <f t="shared" si="23"/>
        <v>#DIV/0!</v>
      </c>
      <c r="H278" s="20"/>
    </row>
    <row r="279" spans="1:106" s="16" customFormat="1" ht="12" hidden="1" outlineLevel="1" x14ac:dyDescent="0.2">
      <c r="A279" s="19" t="s">
        <v>292</v>
      </c>
      <c r="B279" s="19" t="s">
        <v>293</v>
      </c>
      <c r="C279" s="9" t="s">
        <v>285</v>
      </c>
      <c r="D279" s="9"/>
      <c r="E279" s="9" t="s">
        <v>4</v>
      </c>
      <c r="F279" s="76"/>
      <c r="G279" s="231" t="e">
        <f t="shared" si="23"/>
        <v>#DIV/0!</v>
      </c>
      <c r="H279" s="20"/>
    </row>
    <row r="280" spans="1:106" s="16" customFormat="1" ht="12" hidden="1" outlineLevel="1" x14ac:dyDescent="0.2">
      <c r="A280" s="19" t="s">
        <v>294</v>
      </c>
      <c r="B280" s="19" t="s">
        <v>295</v>
      </c>
      <c r="C280" s="10"/>
      <c r="D280" s="10"/>
      <c r="E280" s="9" t="s">
        <v>0</v>
      </c>
      <c r="F280" s="81"/>
      <c r="G280" s="231" t="e">
        <f t="shared" si="23"/>
        <v>#DIV/0!</v>
      </c>
      <c r="H280" s="21"/>
    </row>
    <row r="281" spans="1:106" s="16" customFormat="1" ht="12.75" hidden="1" outlineLevel="1" thickBot="1" x14ac:dyDescent="0.25">
      <c r="A281" s="55" t="s">
        <v>34</v>
      </c>
      <c r="B281" s="56"/>
      <c r="C281" s="57" t="s">
        <v>248</v>
      </c>
      <c r="D281" s="57"/>
      <c r="E281" s="57" t="s">
        <v>247</v>
      </c>
      <c r="F281" s="84"/>
      <c r="G281" s="231" t="e">
        <f t="shared" si="23"/>
        <v>#DIV/0!</v>
      </c>
      <c r="H281" s="38"/>
    </row>
    <row r="282" spans="1:106" s="16" customFormat="1" ht="15.75" hidden="1" customHeight="1" outlineLevel="1" thickBot="1" x14ac:dyDescent="0.25">
      <c r="A282" s="71" t="s">
        <v>35</v>
      </c>
      <c r="B282" s="72"/>
      <c r="C282" s="72"/>
      <c r="D282" s="72"/>
      <c r="E282" s="75"/>
      <c r="F282" s="90">
        <f>SUM(F283)</f>
        <v>0</v>
      </c>
      <c r="G282" s="230"/>
      <c r="H282" s="73"/>
      <c r="DB282" s="17"/>
    </row>
    <row r="283" spans="1:106" s="16" customFormat="1" ht="24.75" hidden="1" outlineLevel="1" thickBot="1" x14ac:dyDescent="0.25">
      <c r="A283" s="63" t="s">
        <v>36</v>
      </c>
      <c r="B283" s="58"/>
      <c r="C283" s="59" t="s">
        <v>296</v>
      </c>
      <c r="D283" s="59"/>
      <c r="E283" s="59" t="s">
        <v>4</v>
      </c>
      <c r="F283" s="85"/>
      <c r="G283" s="231" t="e">
        <f t="shared" ref="G283" si="24">F283/D283</f>
        <v>#DIV/0!</v>
      </c>
      <c r="H283" s="65"/>
    </row>
    <row r="284" spans="1:106" s="16" customFormat="1" ht="15.75" hidden="1" customHeight="1" outlineLevel="1" thickBot="1" x14ac:dyDescent="0.25">
      <c r="A284" s="71" t="s">
        <v>37</v>
      </c>
      <c r="B284" s="72"/>
      <c r="C284" s="72"/>
      <c r="D284" s="72"/>
      <c r="E284" s="75"/>
      <c r="F284" s="90">
        <f>SUM(F285:F287)</f>
        <v>0</v>
      </c>
      <c r="G284" s="230"/>
      <c r="H284" s="73"/>
      <c r="DB284" s="17"/>
    </row>
    <row r="285" spans="1:106" s="16" customFormat="1" ht="12" hidden="1" outlineLevel="1" x14ac:dyDescent="0.2">
      <c r="A285" s="42" t="s">
        <v>298</v>
      </c>
      <c r="B285" s="42" t="s">
        <v>299</v>
      </c>
      <c r="C285" s="40" t="s">
        <v>297</v>
      </c>
      <c r="D285" s="40"/>
      <c r="E285" s="40" t="s">
        <v>4</v>
      </c>
      <c r="F285" s="78"/>
      <c r="G285" s="231" t="e">
        <f t="shared" ref="G285:G287" si="25">F285/D285</f>
        <v>#DIV/0!</v>
      </c>
      <c r="H285" s="41"/>
    </row>
    <row r="286" spans="1:106" s="16" customFormat="1" ht="24" hidden="1" outlineLevel="1" x14ac:dyDescent="0.2">
      <c r="A286" s="19" t="s">
        <v>300</v>
      </c>
      <c r="B286" s="19" t="s">
        <v>301</v>
      </c>
      <c r="C286" s="9" t="s">
        <v>297</v>
      </c>
      <c r="D286" s="9"/>
      <c r="E286" s="9" t="s">
        <v>4</v>
      </c>
      <c r="F286" s="76"/>
      <c r="G286" s="231" t="e">
        <f t="shared" si="25"/>
        <v>#DIV/0!</v>
      </c>
      <c r="H286" s="20"/>
    </row>
    <row r="287" spans="1:106" s="16" customFormat="1" ht="12.75" hidden="1" outlineLevel="1" thickBot="1" x14ac:dyDescent="0.25">
      <c r="A287" s="36" t="s">
        <v>38</v>
      </c>
      <c r="B287" s="37"/>
      <c r="C287" s="45" t="s">
        <v>302</v>
      </c>
      <c r="D287" s="45"/>
      <c r="E287" s="45" t="s">
        <v>4</v>
      </c>
      <c r="F287" s="77"/>
      <c r="G287" s="231" t="e">
        <f t="shared" si="25"/>
        <v>#DIV/0!</v>
      </c>
      <c r="H287" s="47"/>
    </row>
    <row r="288" spans="1:106" s="16" customFormat="1" ht="15.75" hidden="1" customHeight="1" outlineLevel="1" thickBot="1" x14ac:dyDescent="0.25">
      <c r="A288" s="71" t="s">
        <v>39</v>
      </c>
      <c r="B288" s="72"/>
      <c r="C288" s="72"/>
      <c r="D288" s="72"/>
      <c r="E288" s="75"/>
      <c r="F288" s="90">
        <f>SUM(F289:F293)</f>
        <v>0</v>
      </c>
      <c r="G288" s="230"/>
      <c r="H288" s="73"/>
      <c r="DB288" s="17"/>
    </row>
    <row r="289" spans="1:106" s="16" customFormat="1" ht="12" hidden="1" outlineLevel="1" x14ac:dyDescent="0.2">
      <c r="A289" s="24" t="s">
        <v>304</v>
      </c>
      <c r="B289" s="24" t="s">
        <v>305</v>
      </c>
      <c r="C289" s="12" t="s">
        <v>58</v>
      </c>
      <c r="D289" s="12"/>
      <c r="E289" s="12" t="s">
        <v>17</v>
      </c>
      <c r="F289" s="86"/>
      <c r="G289" s="231" t="e">
        <f t="shared" ref="G289:G293" si="26">F289/D289</f>
        <v>#DIV/0!</v>
      </c>
      <c r="H289" s="25"/>
    </row>
    <row r="290" spans="1:106" s="16" customFormat="1" ht="12" hidden="1" outlineLevel="1" x14ac:dyDescent="0.2">
      <c r="A290" s="24" t="s">
        <v>306</v>
      </c>
      <c r="B290" s="24" t="s">
        <v>307</v>
      </c>
      <c r="C290" s="12" t="s">
        <v>58</v>
      </c>
      <c r="D290" s="12"/>
      <c r="E290" s="12" t="s">
        <v>303</v>
      </c>
      <c r="F290" s="86"/>
      <c r="G290" s="231" t="e">
        <f t="shared" si="26"/>
        <v>#DIV/0!</v>
      </c>
      <c r="H290" s="25"/>
    </row>
    <row r="291" spans="1:106" s="16" customFormat="1" ht="12" hidden="1" outlineLevel="1" x14ac:dyDescent="0.2">
      <c r="A291" s="24" t="s">
        <v>308</v>
      </c>
      <c r="B291" s="24" t="s">
        <v>309</v>
      </c>
      <c r="C291" s="12" t="s">
        <v>58</v>
      </c>
      <c r="D291" s="12"/>
      <c r="E291" s="12" t="s">
        <v>303</v>
      </c>
      <c r="F291" s="86"/>
      <c r="G291" s="231" t="e">
        <f t="shared" si="26"/>
        <v>#DIV/0!</v>
      </c>
      <c r="H291" s="25"/>
    </row>
    <row r="292" spans="1:106" s="16" customFormat="1" ht="12" hidden="1" outlineLevel="1" x14ac:dyDescent="0.2">
      <c r="A292" s="24" t="s">
        <v>310</v>
      </c>
      <c r="B292" s="24" t="s">
        <v>311</v>
      </c>
      <c r="C292" s="12" t="s">
        <v>58</v>
      </c>
      <c r="D292" s="12"/>
      <c r="E292" s="12" t="s">
        <v>303</v>
      </c>
      <c r="F292" s="86"/>
      <c r="G292" s="231" t="e">
        <f t="shared" si="26"/>
        <v>#DIV/0!</v>
      </c>
      <c r="H292" s="25"/>
    </row>
    <row r="293" spans="1:106" s="16" customFormat="1" ht="12.75" hidden="1" outlineLevel="1" thickBot="1" x14ac:dyDescent="0.25">
      <c r="A293" s="60" t="s">
        <v>312</v>
      </c>
      <c r="B293" s="60" t="s">
        <v>313</v>
      </c>
      <c r="C293" s="61"/>
      <c r="D293" s="61"/>
      <c r="E293" s="62" t="s">
        <v>0</v>
      </c>
      <c r="F293" s="87"/>
      <c r="G293" s="231" t="e">
        <f t="shared" si="26"/>
        <v>#DIV/0!</v>
      </c>
      <c r="H293" s="66"/>
    </row>
    <row r="294" spans="1:106" s="16" customFormat="1" ht="15.75" hidden="1" customHeight="1" outlineLevel="1" thickBot="1" x14ac:dyDescent="0.25">
      <c r="A294" s="71" t="s">
        <v>40</v>
      </c>
      <c r="B294" s="72"/>
      <c r="C294" s="72"/>
      <c r="D294" s="72"/>
      <c r="E294" s="75"/>
      <c r="F294" s="90">
        <f>SUM(F295:F297)</f>
        <v>0</v>
      </c>
      <c r="G294" s="230"/>
      <c r="H294" s="73"/>
      <c r="DB294" s="17"/>
    </row>
    <row r="295" spans="1:106" s="16" customFormat="1" ht="12" hidden="1" outlineLevel="1" x14ac:dyDescent="0.2">
      <c r="A295" s="53" t="s">
        <v>315</v>
      </c>
      <c r="B295" s="53" t="s">
        <v>316</v>
      </c>
      <c r="C295" s="54" t="s">
        <v>314</v>
      </c>
      <c r="D295" s="54"/>
      <c r="E295" s="54" t="s">
        <v>1</v>
      </c>
      <c r="F295" s="83"/>
      <c r="G295" s="231" t="e">
        <f t="shared" ref="G295:G297" si="27">F295/D295</f>
        <v>#DIV/0!</v>
      </c>
      <c r="H295" s="64"/>
    </row>
    <row r="296" spans="1:106" s="16" customFormat="1" ht="12" hidden="1" outlineLevel="1" x14ac:dyDescent="0.2">
      <c r="A296" s="24" t="s">
        <v>317</v>
      </c>
      <c r="B296" s="24" t="s">
        <v>318</v>
      </c>
      <c r="C296" s="12" t="s">
        <v>5</v>
      </c>
      <c r="D296" s="12"/>
      <c r="E296" s="12" t="s">
        <v>4</v>
      </c>
      <c r="F296" s="86"/>
      <c r="G296" s="231" t="e">
        <f t="shared" si="27"/>
        <v>#DIV/0!</v>
      </c>
      <c r="H296" s="25"/>
    </row>
    <row r="297" spans="1:106" s="16" customFormat="1" ht="12.75" hidden="1" outlineLevel="1" thickBot="1" x14ac:dyDescent="0.25">
      <c r="A297" s="60" t="s">
        <v>319</v>
      </c>
      <c r="B297" s="60" t="s">
        <v>320</v>
      </c>
      <c r="C297" s="61"/>
      <c r="D297" s="61"/>
      <c r="E297" s="62" t="s">
        <v>0</v>
      </c>
      <c r="F297" s="87"/>
      <c r="G297" s="231" t="e">
        <f t="shared" si="27"/>
        <v>#DIV/0!</v>
      </c>
      <c r="H297" s="66"/>
    </row>
    <row r="298" spans="1:106" s="16" customFormat="1" ht="15.75" hidden="1" customHeight="1" outlineLevel="1" thickBot="1" x14ac:dyDescent="0.25">
      <c r="A298" s="71" t="s">
        <v>1261</v>
      </c>
      <c r="B298" s="72"/>
      <c r="C298" s="72"/>
      <c r="D298" s="72"/>
      <c r="E298" s="75"/>
      <c r="F298" s="90">
        <f>SUM(F299:F303)</f>
        <v>0</v>
      </c>
      <c r="G298" s="230"/>
      <c r="H298" s="73"/>
      <c r="DB298" s="17"/>
    </row>
    <row r="299" spans="1:106" s="16" customFormat="1" ht="12" hidden="1" outlineLevel="1" x14ac:dyDescent="0.2">
      <c r="A299" s="53" t="s">
        <v>321</v>
      </c>
      <c r="B299" s="53" t="s">
        <v>322</v>
      </c>
      <c r="C299" s="54" t="s">
        <v>323</v>
      </c>
      <c r="D299" s="54"/>
      <c r="E299" s="54" t="s">
        <v>4</v>
      </c>
      <c r="F299" s="83"/>
      <c r="G299" s="231" t="e">
        <f t="shared" ref="G299:G303" si="28">F299/D299</f>
        <v>#DIV/0!</v>
      </c>
      <c r="H299" s="64"/>
    </row>
    <row r="300" spans="1:106" s="16" customFormat="1" ht="12" hidden="1" outlineLevel="1" x14ac:dyDescent="0.2">
      <c r="A300" s="24" t="s">
        <v>326</v>
      </c>
      <c r="B300" s="24" t="s">
        <v>327</v>
      </c>
      <c r="C300" s="12" t="s">
        <v>328</v>
      </c>
      <c r="D300" s="12"/>
      <c r="E300" s="12" t="s">
        <v>4</v>
      </c>
      <c r="F300" s="86"/>
      <c r="G300" s="231" t="e">
        <f t="shared" si="28"/>
        <v>#DIV/0!</v>
      </c>
      <c r="H300" s="25"/>
    </row>
    <row r="301" spans="1:106" s="16" customFormat="1" ht="12" hidden="1" outlineLevel="1" x14ac:dyDescent="0.2">
      <c r="A301" s="24" t="s">
        <v>331</v>
      </c>
      <c r="B301" s="24" t="s">
        <v>332</v>
      </c>
      <c r="C301" s="12" t="s">
        <v>314</v>
      </c>
      <c r="D301" s="12"/>
      <c r="E301" s="12" t="s">
        <v>1</v>
      </c>
      <c r="F301" s="86"/>
      <c r="G301" s="231" t="e">
        <f t="shared" si="28"/>
        <v>#DIV/0!</v>
      </c>
      <c r="H301" s="25"/>
    </row>
    <row r="302" spans="1:106" s="16" customFormat="1" ht="12" hidden="1" outlineLevel="1" x14ac:dyDescent="0.2">
      <c r="A302" s="24" t="s">
        <v>1263</v>
      </c>
      <c r="B302" s="24" t="s">
        <v>1264</v>
      </c>
      <c r="C302" s="12" t="s">
        <v>314</v>
      </c>
      <c r="D302" s="12"/>
      <c r="E302" s="12" t="s">
        <v>1</v>
      </c>
      <c r="F302" s="86"/>
      <c r="G302" s="231" t="e">
        <f t="shared" ref="G302" si="29">F302/D302</f>
        <v>#DIV/0!</v>
      </c>
      <c r="H302" s="25"/>
    </row>
    <row r="303" spans="1:106" s="16" customFormat="1" ht="13.5" hidden="1" customHeight="1" outlineLevel="1" thickBot="1" x14ac:dyDescent="0.25">
      <c r="A303" s="60" t="s">
        <v>333</v>
      </c>
      <c r="B303" s="60" t="s">
        <v>334</v>
      </c>
      <c r="C303" s="61"/>
      <c r="D303" s="61"/>
      <c r="E303" s="62" t="s">
        <v>0</v>
      </c>
      <c r="F303" s="87"/>
      <c r="G303" s="231" t="e">
        <f t="shared" si="28"/>
        <v>#DIV/0!</v>
      </c>
      <c r="H303" s="66"/>
    </row>
    <row r="304" spans="1:106" s="16" customFormat="1" ht="15.75" hidden="1" customHeight="1" outlineLevel="1" thickBot="1" x14ac:dyDescent="0.25">
      <c r="A304" s="71" t="s">
        <v>42</v>
      </c>
      <c r="B304" s="72"/>
      <c r="C304" s="72"/>
      <c r="D304" s="72"/>
      <c r="E304" s="75"/>
      <c r="F304" s="90">
        <f>SUM(F305:F306)</f>
        <v>0</v>
      </c>
      <c r="G304" s="230"/>
      <c r="H304" s="73"/>
      <c r="DB304" s="17"/>
    </row>
    <row r="305" spans="1:106" s="16" customFormat="1" ht="12" hidden="1" outlineLevel="1" x14ac:dyDescent="0.2">
      <c r="A305" s="53" t="s">
        <v>6</v>
      </c>
      <c r="B305" s="53" t="s">
        <v>335</v>
      </c>
      <c r="C305" s="54" t="s">
        <v>58</v>
      </c>
      <c r="D305" s="54"/>
      <c r="E305" s="54" t="s">
        <v>1</v>
      </c>
      <c r="F305" s="83"/>
      <c r="G305" s="231" t="e">
        <f t="shared" ref="G305:G306" si="30">F305/D305</f>
        <v>#DIV/0!</v>
      </c>
      <c r="H305" s="64"/>
    </row>
    <row r="306" spans="1:106" s="16" customFormat="1" ht="12.75" hidden="1" outlineLevel="1" thickBot="1" x14ac:dyDescent="0.25">
      <c r="A306" s="60" t="s">
        <v>7</v>
      </c>
      <c r="B306" s="60" t="s">
        <v>336</v>
      </c>
      <c r="C306" s="62" t="s">
        <v>337</v>
      </c>
      <c r="D306" s="62"/>
      <c r="E306" s="62" t="s">
        <v>4</v>
      </c>
      <c r="F306" s="88"/>
      <c r="G306" s="231" t="e">
        <f t="shared" si="30"/>
        <v>#DIV/0!</v>
      </c>
      <c r="H306" s="67"/>
    </row>
    <row r="307" spans="1:106" s="16" customFormat="1" ht="15.75" hidden="1" customHeight="1" outlineLevel="1" thickBot="1" x14ac:dyDescent="0.25">
      <c r="A307" s="71" t="s">
        <v>43</v>
      </c>
      <c r="B307" s="72"/>
      <c r="C307" s="72"/>
      <c r="D307" s="72"/>
      <c r="E307" s="75"/>
      <c r="F307" s="90">
        <f>SUM(F308:F314)</f>
        <v>0</v>
      </c>
      <c r="G307" s="230"/>
      <c r="H307" s="73"/>
      <c r="DB307" s="17"/>
    </row>
    <row r="308" spans="1:106" s="16" customFormat="1" ht="15" hidden="1" customHeight="1" outlineLevel="1" x14ac:dyDescent="0.2">
      <c r="A308" s="53" t="s">
        <v>339</v>
      </c>
      <c r="B308" s="53" t="s">
        <v>340</v>
      </c>
      <c r="C308" s="54" t="s">
        <v>338</v>
      </c>
      <c r="D308" s="54"/>
      <c r="E308" s="54" t="s">
        <v>1</v>
      </c>
      <c r="F308" s="83"/>
      <c r="G308" s="231" t="e">
        <f t="shared" ref="G308:G314" si="31">F308/D308</f>
        <v>#DIV/0!</v>
      </c>
      <c r="H308" s="64"/>
    </row>
    <row r="309" spans="1:106" s="16" customFormat="1" ht="12" hidden="1" outlineLevel="1" x14ac:dyDescent="0.2">
      <c r="A309" s="24" t="s">
        <v>341</v>
      </c>
      <c r="B309" s="24" t="s">
        <v>342</v>
      </c>
      <c r="C309" s="12" t="s">
        <v>338</v>
      </c>
      <c r="D309" s="12"/>
      <c r="E309" s="12" t="s">
        <v>1</v>
      </c>
      <c r="F309" s="86"/>
      <c r="G309" s="231" t="e">
        <f t="shared" si="31"/>
        <v>#DIV/0!</v>
      </c>
      <c r="H309" s="25"/>
    </row>
    <row r="310" spans="1:106" s="16" customFormat="1" ht="12" hidden="1" outlineLevel="1" x14ac:dyDescent="0.2">
      <c r="A310" s="24" t="s">
        <v>343</v>
      </c>
      <c r="B310" s="24" t="s">
        <v>344</v>
      </c>
      <c r="C310" s="12" t="s">
        <v>338</v>
      </c>
      <c r="D310" s="12"/>
      <c r="E310" s="12" t="s">
        <v>1</v>
      </c>
      <c r="F310" s="86"/>
      <c r="G310" s="231" t="e">
        <f t="shared" si="31"/>
        <v>#DIV/0!</v>
      </c>
      <c r="H310" s="25"/>
    </row>
    <row r="311" spans="1:106" s="16" customFormat="1" ht="12" hidden="1" outlineLevel="1" x14ac:dyDescent="0.2">
      <c r="A311" s="24" t="s">
        <v>345</v>
      </c>
      <c r="B311" s="24" t="s">
        <v>346</v>
      </c>
      <c r="C311" s="12" t="s">
        <v>338</v>
      </c>
      <c r="D311" s="12"/>
      <c r="E311" s="12" t="s">
        <v>1</v>
      </c>
      <c r="F311" s="86"/>
      <c r="G311" s="231" t="e">
        <f t="shared" si="31"/>
        <v>#DIV/0!</v>
      </c>
      <c r="H311" s="25"/>
    </row>
    <row r="312" spans="1:106" s="16" customFormat="1" ht="12" hidden="1" outlineLevel="1" x14ac:dyDescent="0.2">
      <c r="A312" s="24" t="s">
        <v>347</v>
      </c>
      <c r="B312" s="24" t="s">
        <v>291</v>
      </c>
      <c r="C312" s="12" t="s">
        <v>338</v>
      </c>
      <c r="D312" s="12"/>
      <c r="E312" s="12" t="s">
        <v>1</v>
      </c>
      <c r="F312" s="86"/>
      <c r="G312" s="231" t="e">
        <f t="shared" si="31"/>
        <v>#DIV/0!</v>
      </c>
      <c r="H312" s="25"/>
    </row>
    <row r="313" spans="1:106" s="16" customFormat="1" ht="12" hidden="1" outlineLevel="1" x14ac:dyDescent="0.2">
      <c r="A313" s="24" t="s">
        <v>348</v>
      </c>
      <c r="B313" s="24" t="s">
        <v>349</v>
      </c>
      <c r="C313" s="12" t="s">
        <v>338</v>
      </c>
      <c r="D313" s="12"/>
      <c r="E313" s="12" t="s">
        <v>1</v>
      </c>
      <c r="F313" s="86"/>
      <c r="G313" s="231" t="e">
        <f t="shared" si="31"/>
        <v>#DIV/0!</v>
      </c>
      <c r="H313" s="25"/>
    </row>
    <row r="314" spans="1:106" s="16" customFormat="1" ht="12.75" hidden="1" outlineLevel="1" thickBot="1" x14ac:dyDescent="0.25">
      <c r="A314" s="60" t="s">
        <v>350</v>
      </c>
      <c r="B314" s="60" t="s">
        <v>351</v>
      </c>
      <c r="C314" s="61"/>
      <c r="D314" s="61"/>
      <c r="E314" s="62" t="s">
        <v>0</v>
      </c>
      <c r="F314" s="87"/>
      <c r="G314" s="231" t="e">
        <f t="shared" si="31"/>
        <v>#DIV/0!</v>
      </c>
      <c r="H314" s="66"/>
    </row>
    <row r="315" spans="1:106" s="16" customFormat="1" ht="15.75" customHeight="1" collapsed="1" thickBot="1" x14ac:dyDescent="0.25">
      <c r="A315" s="68" t="s">
        <v>352</v>
      </c>
      <c r="B315" s="69"/>
      <c r="C315" s="69"/>
      <c r="D315" s="69"/>
      <c r="E315" s="91"/>
      <c r="F315" s="74">
        <f>SUM(F320,F316)</f>
        <v>0</v>
      </c>
      <c r="G315" s="229"/>
      <c r="H315" s="70"/>
      <c r="DB315" s="17"/>
    </row>
    <row r="316" spans="1:106" s="16" customFormat="1" ht="15.75" hidden="1" customHeight="1" outlineLevel="1" thickBot="1" x14ac:dyDescent="0.25">
      <c r="A316" s="71" t="s">
        <v>44</v>
      </c>
      <c r="B316" s="72"/>
      <c r="C316" s="72"/>
      <c r="D316" s="72"/>
      <c r="E316" s="75"/>
      <c r="F316" s="90">
        <f>SUM(F317:F319)</f>
        <v>0</v>
      </c>
      <c r="G316" s="230"/>
      <c r="H316" s="73"/>
      <c r="DB316" s="17"/>
    </row>
    <row r="317" spans="1:106" s="16" customFormat="1" ht="12" hidden="1" outlineLevel="1" x14ac:dyDescent="0.2">
      <c r="A317" s="42" t="s">
        <v>353</v>
      </c>
      <c r="B317" s="42" t="s">
        <v>354</v>
      </c>
      <c r="C317" s="40" t="s">
        <v>218</v>
      </c>
      <c r="D317" s="40"/>
      <c r="E317" s="40" t="s">
        <v>4</v>
      </c>
      <c r="F317" s="78"/>
      <c r="G317" s="231" t="e">
        <f t="shared" ref="G317:G319" si="32">F317/D317</f>
        <v>#DIV/0!</v>
      </c>
      <c r="H317" s="41"/>
    </row>
    <row r="318" spans="1:106" s="16" customFormat="1" ht="12" hidden="1" outlineLevel="1" x14ac:dyDescent="0.2">
      <c r="A318" s="19" t="s">
        <v>355</v>
      </c>
      <c r="B318" s="19" t="s">
        <v>356</v>
      </c>
      <c r="C318" s="9" t="s">
        <v>218</v>
      </c>
      <c r="D318" s="9"/>
      <c r="E318" s="9" t="s">
        <v>4</v>
      </c>
      <c r="F318" s="76"/>
      <c r="G318" s="231" t="e">
        <f t="shared" si="32"/>
        <v>#DIV/0!</v>
      </c>
      <c r="H318" s="20"/>
    </row>
    <row r="319" spans="1:106" s="16" customFormat="1" ht="12.75" hidden="1" outlineLevel="1" thickBot="1" x14ac:dyDescent="0.25">
      <c r="A319" s="43" t="s">
        <v>357</v>
      </c>
      <c r="B319" s="43" t="s">
        <v>358</v>
      </c>
      <c r="C319" s="45" t="s">
        <v>218</v>
      </c>
      <c r="D319" s="45"/>
      <c r="E319" s="45" t="s">
        <v>4</v>
      </c>
      <c r="F319" s="77"/>
      <c r="G319" s="231" t="e">
        <f t="shared" si="32"/>
        <v>#DIV/0!</v>
      </c>
      <c r="H319" s="47"/>
    </row>
    <row r="320" spans="1:106" s="16" customFormat="1" ht="15.75" hidden="1" customHeight="1" outlineLevel="1" thickBot="1" x14ac:dyDescent="0.25">
      <c r="A320" s="71" t="s">
        <v>46</v>
      </c>
      <c r="B320" s="72"/>
      <c r="C320" s="72"/>
      <c r="D320" s="72"/>
      <c r="E320" s="75"/>
      <c r="F320" s="90">
        <f>SUM(F321:F323)</f>
        <v>0</v>
      </c>
      <c r="G320" s="230"/>
      <c r="H320" s="73"/>
      <c r="DB320" s="17"/>
    </row>
    <row r="321" spans="1:106" s="16" customFormat="1" ht="12" hidden="1" outlineLevel="1" x14ac:dyDescent="0.2">
      <c r="A321" s="48" t="s">
        <v>45</v>
      </c>
      <c r="B321" s="39"/>
      <c r="C321" s="49"/>
      <c r="D321" s="49"/>
      <c r="E321" s="49"/>
      <c r="F321" s="82"/>
      <c r="G321" s="231" t="e">
        <f t="shared" ref="G321:G323" si="33">F321/D321</f>
        <v>#DIV/0!</v>
      </c>
      <c r="H321" s="50"/>
    </row>
    <row r="322" spans="1:106" s="16" customFormat="1" ht="12" hidden="1" outlineLevel="1" x14ac:dyDescent="0.2">
      <c r="A322" s="19" t="s">
        <v>359</v>
      </c>
      <c r="B322" s="19" t="s">
        <v>360</v>
      </c>
      <c r="C322" s="9" t="s">
        <v>361</v>
      </c>
      <c r="D322" s="9"/>
      <c r="E322" s="9" t="s">
        <v>1</v>
      </c>
      <c r="F322" s="76"/>
      <c r="G322" s="231" t="e">
        <f t="shared" si="33"/>
        <v>#DIV/0!</v>
      </c>
      <c r="H322" s="20"/>
    </row>
    <row r="323" spans="1:106" s="16" customFormat="1" ht="12.75" hidden="1" outlineLevel="1" thickBot="1" x14ac:dyDescent="0.25">
      <c r="A323" s="43" t="s">
        <v>362</v>
      </c>
      <c r="B323" s="43" t="s">
        <v>363</v>
      </c>
      <c r="C323" s="45" t="s">
        <v>364</v>
      </c>
      <c r="D323" s="45"/>
      <c r="E323" s="45" t="s">
        <v>4</v>
      </c>
      <c r="F323" s="77"/>
      <c r="G323" s="231" t="e">
        <f t="shared" si="33"/>
        <v>#DIV/0!</v>
      </c>
      <c r="H323" s="47"/>
    </row>
    <row r="324" spans="1:106" s="16" customFormat="1" ht="15.75" customHeight="1" collapsed="1" thickBot="1" x14ac:dyDescent="0.25">
      <c r="A324" s="68" t="s">
        <v>365</v>
      </c>
      <c r="B324" s="69"/>
      <c r="C324" s="69"/>
      <c r="D324" s="69"/>
      <c r="E324" s="91"/>
      <c r="F324" s="74">
        <f>SUM(F325)</f>
        <v>0</v>
      </c>
      <c r="G324" s="229"/>
      <c r="H324" s="70"/>
      <c r="DB324" s="17"/>
    </row>
    <row r="325" spans="1:106" s="16" customFormat="1" ht="15.75" hidden="1" customHeight="1" outlineLevel="1" thickBot="1" x14ac:dyDescent="0.25">
      <c r="A325" s="71" t="s">
        <v>2</v>
      </c>
      <c r="B325" s="72"/>
      <c r="C325" s="72"/>
      <c r="D325" s="72"/>
      <c r="E325" s="75"/>
      <c r="F325" s="90">
        <f>SUM(F326:F329)</f>
        <v>0</v>
      </c>
      <c r="G325" s="230"/>
      <c r="H325" s="73"/>
      <c r="DB325" s="17"/>
    </row>
    <row r="326" spans="1:106" s="16" customFormat="1" ht="12" hidden="1" outlineLevel="1" x14ac:dyDescent="0.2">
      <c r="A326" s="162" t="s">
        <v>47</v>
      </c>
      <c r="B326" s="163"/>
      <c r="C326" s="99" t="s">
        <v>3</v>
      </c>
      <c r="D326" s="99"/>
      <c r="E326" s="164" t="s">
        <v>1</v>
      </c>
      <c r="F326" s="165"/>
      <c r="G326" s="241" t="e">
        <f t="shared" ref="G326:G329" si="34">F326/D326</f>
        <v>#DIV/0!</v>
      </c>
      <c r="H326" s="166"/>
      <c r="I326" s="26"/>
    </row>
    <row r="327" spans="1:106" s="16" customFormat="1" ht="12" hidden="1" outlineLevel="1" x14ac:dyDescent="0.2">
      <c r="A327" s="148" t="s">
        <v>48</v>
      </c>
      <c r="B327" s="22"/>
      <c r="C327" s="9" t="s">
        <v>3</v>
      </c>
      <c r="D327" s="9"/>
      <c r="E327" s="8" t="s">
        <v>1</v>
      </c>
      <c r="F327" s="76"/>
      <c r="G327" s="231" t="e">
        <f t="shared" si="34"/>
        <v>#DIV/0!</v>
      </c>
      <c r="H327" s="20"/>
    </row>
    <row r="328" spans="1:106" s="16" customFormat="1" ht="12" hidden="1" outlineLevel="1" x14ac:dyDescent="0.2">
      <c r="A328" s="148" t="s">
        <v>49</v>
      </c>
      <c r="B328" s="22"/>
      <c r="C328" s="9" t="s">
        <v>3</v>
      </c>
      <c r="D328" s="9"/>
      <c r="E328" s="8" t="s">
        <v>1</v>
      </c>
      <c r="F328" s="76"/>
      <c r="G328" s="231" t="e">
        <f t="shared" si="34"/>
        <v>#DIV/0!</v>
      </c>
      <c r="H328" s="20"/>
    </row>
    <row r="329" spans="1:106" s="16" customFormat="1" ht="15.75" hidden="1" outlineLevel="1" thickBot="1" x14ac:dyDescent="0.3">
      <c r="A329" s="167" t="s">
        <v>50</v>
      </c>
      <c r="B329" s="168"/>
      <c r="C329" s="116" t="s">
        <v>3</v>
      </c>
      <c r="D329" s="116"/>
      <c r="E329" s="169" t="s">
        <v>1</v>
      </c>
      <c r="F329" s="170"/>
      <c r="G329" s="242" t="e">
        <f t="shared" si="34"/>
        <v>#DIV/0!</v>
      </c>
      <c r="H329" s="171"/>
      <c r="I329" s="2"/>
    </row>
    <row r="330" spans="1:106" ht="15.75" collapsed="1" thickBot="1" x14ac:dyDescent="0.3">
      <c r="I330" s="28"/>
    </row>
    <row r="331" spans="1:106" s="7" customFormat="1" ht="16.5" thickBot="1" x14ac:dyDescent="0.3">
      <c r="A331" s="216" t="s">
        <v>1248</v>
      </c>
      <c r="B331" s="35"/>
      <c r="C331" s="27"/>
      <c r="D331" s="27"/>
      <c r="E331" s="27"/>
      <c r="F331" s="243">
        <f>F19+F53+F131+F225+F315+F324</f>
        <v>0</v>
      </c>
      <c r="G331" s="226"/>
      <c r="I331" s="30"/>
      <c r="J331" s="29"/>
    </row>
    <row r="332" spans="1:106" s="7" customFormat="1" ht="12.75" x14ac:dyDescent="0.2">
      <c r="A332" s="13"/>
      <c r="B332" s="238"/>
      <c r="C332" s="14"/>
      <c r="D332" s="14"/>
      <c r="E332" s="14" t="s">
        <v>18</v>
      </c>
      <c r="F332" s="239"/>
      <c r="G332" s="227"/>
      <c r="I332" s="32"/>
      <c r="J332" s="31"/>
    </row>
    <row r="333" spans="1:106" s="7" customFormat="1" ht="12.75" x14ac:dyDescent="0.2">
      <c r="A333" s="260" t="s">
        <v>372</v>
      </c>
      <c r="B333" s="261"/>
      <c r="C333" s="199"/>
      <c r="D333" s="199"/>
      <c r="E333" s="246">
        <v>0.03</v>
      </c>
      <c r="F333" s="247">
        <f>E333*F331</f>
        <v>0</v>
      </c>
      <c r="G333" s="232"/>
      <c r="H333" s="233"/>
      <c r="I333" s="234"/>
      <c r="J333" s="235"/>
      <c r="K333" s="178"/>
      <c r="L333" s="178"/>
      <c r="M333" s="178"/>
      <c r="N333" s="178"/>
      <c r="O333" s="178"/>
      <c r="P333" s="178"/>
      <c r="Q333" s="178"/>
      <c r="R333" s="178"/>
      <c r="S333" s="178"/>
      <c r="T333" s="178"/>
      <c r="U333" s="178"/>
      <c r="V333" s="178"/>
      <c r="W333" s="178"/>
      <c r="X333" s="178"/>
      <c r="Y333" s="178"/>
      <c r="Z333" s="178"/>
      <c r="AA333" s="178"/>
      <c r="AB333" s="178"/>
      <c r="AC333" s="178"/>
      <c r="AD333" s="178"/>
      <c r="AE333" s="178"/>
      <c r="AF333" s="178"/>
      <c r="AG333" s="178"/>
      <c r="AH333" s="178"/>
      <c r="AI333" s="178"/>
      <c r="AJ333" s="178"/>
      <c r="AK333" s="178"/>
      <c r="AL333" s="178"/>
      <c r="AM333" s="178"/>
      <c r="AN333" s="178"/>
      <c r="AO333" s="178"/>
      <c r="AP333" s="178"/>
      <c r="AQ333" s="178"/>
      <c r="AR333" s="178"/>
      <c r="AS333" s="178"/>
      <c r="AT333" s="178"/>
      <c r="AU333" s="178"/>
      <c r="AV333" s="178"/>
      <c r="AW333" s="178"/>
      <c r="AX333" s="178"/>
      <c r="AY333" s="178"/>
      <c r="AZ333" s="178"/>
      <c r="BA333" s="178"/>
      <c r="BB333" s="178"/>
      <c r="BC333" s="178"/>
      <c r="BD333" s="178"/>
      <c r="BE333" s="178"/>
      <c r="BF333" s="178"/>
      <c r="BG333" s="178"/>
      <c r="BH333" s="178"/>
      <c r="BI333" s="178"/>
      <c r="BJ333" s="178"/>
      <c r="BK333" s="178"/>
      <c r="BL333" s="178"/>
      <c r="BM333" s="178"/>
      <c r="BN333" s="178"/>
      <c r="BO333" s="178"/>
      <c r="BP333" s="178"/>
      <c r="BQ333" s="178"/>
      <c r="BR333" s="178"/>
      <c r="BS333" s="178"/>
      <c r="BT333" s="178"/>
      <c r="BU333" s="178"/>
      <c r="BV333" s="178"/>
      <c r="BW333" s="178"/>
      <c r="BX333" s="178"/>
      <c r="BY333" s="178"/>
      <c r="BZ333" s="178"/>
      <c r="CA333" s="178"/>
      <c r="CB333" s="178"/>
      <c r="CC333" s="178"/>
      <c r="CD333" s="178"/>
      <c r="CE333" s="178"/>
      <c r="CF333" s="178"/>
      <c r="CG333" s="178"/>
      <c r="CH333" s="178"/>
      <c r="CI333" s="178"/>
    </row>
    <row r="334" spans="1:106" s="7" customFormat="1" ht="12.75" x14ac:dyDescent="0.2">
      <c r="A334" s="260" t="s">
        <v>1255</v>
      </c>
      <c r="B334" s="261"/>
      <c r="C334" s="261"/>
      <c r="D334" s="199"/>
      <c r="E334" s="246">
        <v>0.1</v>
      </c>
      <c r="F334" s="247">
        <f>+SUM(F331:F333)*E334</f>
        <v>0</v>
      </c>
      <c r="G334" s="232"/>
      <c r="H334" s="233"/>
      <c r="I334" s="236"/>
      <c r="J334" s="235"/>
      <c r="K334" s="178"/>
      <c r="L334" s="178"/>
      <c r="M334" s="178"/>
      <c r="N334" s="178"/>
      <c r="O334" s="178"/>
      <c r="P334" s="178"/>
      <c r="Q334" s="178"/>
      <c r="R334" s="178"/>
      <c r="S334" s="178"/>
      <c r="T334" s="178"/>
      <c r="U334" s="178"/>
      <c r="V334" s="178"/>
      <c r="W334" s="178"/>
      <c r="X334" s="178"/>
      <c r="Y334" s="178"/>
      <c r="Z334" s="178"/>
      <c r="AA334" s="178"/>
      <c r="AB334" s="178"/>
      <c r="AC334" s="178"/>
      <c r="AD334" s="178"/>
      <c r="AE334" s="178"/>
      <c r="AF334" s="178"/>
      <c r="AG334" s="178"/>
      <c r="AH334" s="178"/>
      <c r="AI334" s="178"/>
      <c r="AJ334" s="178"/>
      <c r="AK334" s="178"/>
      <c r="AL334" s="178"/>
      <c r="AM334" s="178"/>
      <c r="AN334" s="178"/>
      <c r="AO334" s="178"/>
      <c r="AP334" s="178"/>
      <c r="AQ334" s="178"/>
      <c r="AR334" s="178"/>
      <c r="AS334" s="178"/>
      <c r="AT334" s="178"/>
      <c r="AU334" s="178"/>
      <c r="AV334" s="178"/>
      <c r="AW334" s="178"/>
      <c r="AX334" s="178"/>
      <c r="AY334" s="178"/>
      <c r="AZ334" s="178"/>
      <c r="BA334" s="178"/>
      <c r="BB334" s="178"/>
      <c r="BC334" s="178"/>
      <c r="BD334" s="178"/>
      <c r="BE334" s="178"/>
      <c r="BF334" s="178"/>
      <c r="BG334" s="178"/>
      <c r="BH334" s="178"/>
      <c r="BI334" s="178"/>
      <c r="BJ334" s="178"/>
      <c r="BK334" s="178"/>
      <c r="BL334" s="178"/>
      <c r="BM334" s="178"/>
      <c r="BN334" s="178"/>
      <c r="BO334" s="178"/>
      <c r="BP334" s="178"/>
      <c r="BQ334" s="178"/>
      <c r="BR334" s="178"/>
      <c r="BS334" s="178"/>
      <c r="BT334" s="178"/>
      <c r="BU334" s="178"/>
      <c r="BV334" s="178"/>
      <c r="BW334" s="178"/>
      <c r="BX334" s="178"/>
      <c r="BY334" s="178"/>
      <c r="BZ334" s="178"/>
      <c r="CA334" s="178"/>
      <c r="CB334" s="178"/>
      <c r="CC334" s="178"/>
      <c r="CD334" s="178"/>
      <c r="CE334" s="178"/>
      <c r="CF334" s="178"/>
      <c r="CG334" s="178"/>
      <c r="CH334" s="178"/>
      <c r="CI334" s="178"/>
    </row>
    <row r="335" spans="1:106" s="7" customFormat="1" ht="12.75" x14ac:dyDescent="0.2">
      <c r="A335" s="260" t="s">
        <v>1256</v>
      </c>
      <c r="B335" s="261"/>
      <c r="C335" s="261"/>
      <c r="D335" s="199"/>
      <c r="E335" s="246">
        <v>0.04</v>
      </c>
      <c r="F335" s="247">
        <f>+SUM(F331:F334)*E335</f>
        <v>0</v>
      </c>
      <c r="G335" s="232"/>
      <c r="H335" s="233"/>
      <c r="I335" s="248"/>
      <c r="J335" s="235"/>
      <c r="K335" s="178"/>
      <c r="L335" s="178"/>
      <c r="M335" s="178"/>
      <c r="N335" s="178"/>
      <c r="O335" s="178"/>
      <c r="P335" s="178"/>
      <c r="Q335" s="178"/>
      <c r="R335" s="178"/>
      <c r="S335" s="178"/>
      <c r="T335" s="178"/>
      <c r="U335" s="178"/>
      <c r="V335" s="178"/>
      <c r="W335" s="178"/>
      <c r="X335" s="178"/>
      <c r="Y335" s="178"/>
      <c r="Z335" s="178"/>
      <c r="AA335" s="178"/>
      <c r="AB335" s="178"/>
      <c r="AC335" s="178"/>
      <c r="AD335" s="178"/>
      <c r="AE335" s="178"/>
      <c r="AF335" s="178"/>
      <c r="AG335" s="178"/>
      <c r="AH335" s="178"/>
      <c r="AI335" s="178"/>
      <c r="AJ335" s="178"/>
      <c r="AK335" s="178"/>
      <c r="AL335" s="178"/>
      <c r="AM335" s="178"/>
      <c r="AN335" s="178"/>
      <c r="AO335" s="178"/>
      <c r="AP335" s="178"/>
      <c r="AQ335" s="178"/>
      <c r="AR335" s="178"/>
      <c r="AS335" s="178"/>
      <c r="AT335" s="178"/>
      <c r="AU335" s="178"/>
      <c r="AV335" s="178"/>
      <c r="AW335" s="178"/>
      <c r="AX335" s="178"/>
      <c r="AY335" s="178"/>
      <c r="AZ335" s="178"/>
      <c r="BA335" s="178"/>
      <c r="BB335" s="178"/>
      <c r="BC335" s="178"/>
      <c r="BD335" s="178"/>
      <c r="BE335" s="178"/>
      <c r="BF335" s="178"/>
      <c r="BG335" s="178"/>
      <c r="BH335" s="178"/>
      <c r="BI335" s="178"/>
      <c r="BJ335" s="178"/>
      <c r="BK335" s="178"/>
      <c r="BL335" s="178"/>
      <c r="BM335" s="178"/>
      <c r="BN335" s="178"/>
      <c r="BO335" s="178"/>
      <c r="BP335" s="178"/>
      <c r="BQ335" s="178"/>
      <c r="BR335" s="178"/>
      <c r="BS335" s="178"/>
      <c r="BT335" s="178"/>
      <c r="BU335" s="178"/>
      <c r="BV335" s="178"/>
      <c r="BW335" s="178"/>
      <c r="BX335" s="178"/>
      <c r="BY335" s="178"/>
      <c r="BZ335" s="178"/>
      <c r="CA335" s="178"/>
      <c r="CB335" s="178"/>
      <c r="CC335" s="178"/>
      <c r="CD335" s="178"/>
      <c r="CE335" s="178"/>
      <c r="CF335" s="178"/>
      <c r="CG335" s="178"/>
      <c r="CH335" s="178"/>
      <c r="CI335" s="178"/>
    </row>
    <row r="336" spans="1:106" s="7" customFormat="1" ht="12.75" x14ac:dyDescent="0.2">
      <c r="A336" s="260" t="s">
        <v>1249</v>
      </c>
      <c r="B336" s="261"/>
      <c r="C336" s="199"/>
      <c r="D336" s="199"/>
      <c r="E336" s="246">
        <v>0.02</v>
      </c>
      <c r="F336" s="247">
        <f>+SUM(F331:F335)*E336</f>
        <v>0</v>
      </c>
      <c r="G336" s="232"/>
      <c r="H336" s="233"/>
      <c r="I336" s="234"/>
      <c r="J336" s="235"/>
      <c r="K336" s="178"/>
      <c r="L336" s="178"/>
      <c r="M336" s="178"/>
      <c r="N336" s="178"/>
      <c r="O336" s="178"/>
      <c r="P336" s="178"/>
      <c r="Q336" s="178"/>
      <c r="R336" s="178"/>
      <c r="S336" s="178"/>
      <c r="T336" s="178"/>
      <c r="U336" s="178"/>
      <c r="V336" s="178"/>
      <c r="W336" s="178"/>
      <c r="X336" s="178"/>
      <c r="Y336" s="178"/>
      <c r="Z336" s="178"/>
      <c r="AA336" s="178"/>
      <c r="AB336" s="178"/>
      <c r="AC336" s="178"/>
      <c r="AD336" s="178"/>
      <c r="AE336" s="178"/>
      <c r="AF336" s="178"/>
      <c r="AG336" s="178"/>
      <c r="AH336" s="178"/>
      <c r="AI336" s="178"/>
      <c r="AJ336" s="178"/>
      <c r="AK336" s="178"/>
      <c r="AL336" s="178"/>
      <c r="AM336" s="178"/>
      <c r="AN336" s="178"/>
      <c r="AO336" s="178"/>
      <c r="AP336" s="178"/>
      <c r="AQ336" s="178"/>
      <c r="AR336" s="178"/>
      <c r="AS336" s="178"/>
      <c r="AT336" s="178"/>
      <c r="AU336" s="178"/>
      <c r="AV336" s="178"/>
      <c r="AW336" s="178"/>
      <c r="AX336" s="178"/>
      <c r="AY336" s="178"/>
      <c r="AZ336" s="178"/>
      <c r="BA336" s="178"/>
      <c r="BB336" s="178"/>
      <c r="BC336" s="178"/>
      <c r="BD336" s="178"/>
      <c r="BE336" s="178"/>
      <c r="BF336" s="178"/>
      <c r="BG336" s="178"/>
      <c r="BH336" s="178"/>
      <c r="BI336" s="178"/>
      <c r="BJ336" s="178"/>
      <c r="BK336" s="178"/>
      <c r="BL336" s="178"/>
      <c r="BM336" s="178"/>
      <c r="BN336" s="178"/>
      <c r="BO336" s="178"/>
      <c r="BP336" s="178"/>
      <c r="BQ336" s="178"/>
      <c r="BR336" s="178"/>
      <c r="BS336" s="178"/>
      <c r="BT336" s="178"/>
      <c r="BU336" s="178"/>
      <c r="BV336" s="178"/>
      <c r="BW336" s="178"/>
      <c r="BX336" s="178"/>
      <c r="BY336" s="178"/>
      <c r="BZ336" s="178"/>
      <c r="CA336" s="178"/>
      <c r="CB336" s="178"/>
      <c r="CC336" s="178"/>
      <c r="CD336" s="178"/>
      <c r="CE336" s="178"/>
      <c r="CF336" s="178"/>
      <c r="CG336" s="178"/>
      <c r="CH336" s="178"/>
      <c r="CI336" s="178"/>
    </row>
    <row r="337" spans="1:87" s="7" customFormat="1" ht="12.75" x14ac:dyDescent="0.2">
      <c r="A337" s="260" t="s">
        <v>1250</v>
      </c>
      <c r="B337" s="261"/>
      <c r="C337" s="199"/>
      <c r="D337" s="199"/>
      <c r="E337" s="246">
        <v>0.01</v>
      </c>
      <c r="F337" s="247">
        <f>+SUM(F331:F336)*E337</f>
        <v>0</v>
      </c>
      <c r="G337" s="232"/>
      <c r="H337" s="233"/>
      <c r="I337" s="234"/>
      <c r="J337" s="235"/>
      <c r="K337" s="178"/>
      <c r="L337" s="178"/>
      <c r="M337" s="178"/>
      <c r="N337" s="178"/>
      <c r="O337" s="178"/>
      <c r="P337" s="178"/>
      <c r="Q337" s="178"/>
      <c r="R337" s="178"/>
      <c r="S337" s="178"/>
      <c r="T337" s="178"/>
      <c r="U337" s="178"/>
      <c r="V337" s="178"/>
      <c r="W337" s="178"/>
      <c r="X337" s="178"/>
      <c r="Y337" s="178"/>
      <c r="Z337" s="178"/>
      <c r="AA337" s="178"/>
      <c r="AB337" s="178"/>
      <c r="AC337" s="178"/>
      <c r="AD337" s="178"/>
      <c r="AE337" s="178"/>
      <c r="AF337" s="178"/>
      <c r="AG337" s="178"/>
      <c r="AH337" s="178"/>
      <c r="AI337" s="178"/>
      <c r="AJ337" s="178"/>
      <c r="AK337" s="178"/>
      <c r="AL337" s="178"/>
      <c r="AM337" s="178"/>
      <c r="AN337" s="178"/>
      <c r="AO337" s="178"/>
      <c r="AP337" s="178"/>
      <c r="AQ337" s="178"/>
      <c r="AR337" s="178"/>
      <c r="AS337" s="178"/>
      <c r="AT337" s="178"/>
      <c r="AU337" s="178"/>
      <c r="AV337" s="178"/>
      <c r="AW337" s="178"/>
      <c r="AX337" s="178"/>
      <c r="AY337" s="178"/>
      <c r="AZ337" s="178"/>
      <c r="BA337" s="178"/>
      <c r="BB337" s="178"/>
      <c r="BC337" s="178"/>
      <c r="BD337" s="178"/>
      <c r="BE337" s="178"/>
      <c r="BF337" s="178"/>
      <c r="BG337" s="178"/>
      <c r="BH337" s="178"/>
      <c r="BI337" s="178"/>
      <c r="BJ337" s="178"/>
      <c r="BK337" s="178"/>
      <c r="BL337" s="178"/>
      <c r="BM337" s="178"/>
      <c r="BN337" s="178"/>
      <c r="BO337" s="178"/>
      <c r="BP337" s="178"/>
      <c r="BQ337" s="178"/>
      <c r="BR337" s="178"/>
      <c r="BS337" s="178"/>
      <c r="BT337" s="178"/>
      <c r="BU337" s="178"/>
      <c r="BV337" s="178"/>
      <c r="BW337" s="178"/>
      <c r="BX337" s="178"/>
      <c r="BY337" s="178"/>
      <c r="BZ337" s="178"/>
      <c r="CA337" s="178"/>
      <c r="CB337" s="178"/>
      <c r="CC337" s="178"/>
      <c r="CD337" s="178"/>
      <c r="CE337" s="178"/>
      <c r="CF337" s="178"/>
      <c r="CG337" s="178"/>
      <c r="CH337" s="178"/>
      <c r="CI337" s="178"/>
    </row>
    <row r="338" spans="1:87" s="7" customFormat="1" ht="12.75" x14ac:dyDescent="0.2">
      <c r="A338" s="244" t="s">
        <v>1260</v>
      </c>
      <c r="B338" s="245"/>
      <c r="C338" s="199"/>
      <c r="D338" s="199"/>
      <c r="E338" s="246">
        <v>7.4999999999999997E-2</v>
      </c>
      <c r="F338" s="247">
        <f>+SUM(F331:F337)*E338</f>
        <v>0</v>
      </c>
      <c r="G338" s="232"/>
      <c r="H338" s="233"/>
      <c r="I338" s="234"/>
      <c r="J338" s="235"/>
      <c r="K338" s="178"/>
      <c r="L338" s="178"/>
      <c r="M338" s="178"/>
      <c r="N338" s="178"/>
      <c r="O338" s="178"/>
      <c r="P338" s="178"/>
      <c r="Q338" s="178"/>
      <c r="R338" s="178"/>
      <c r="S338" s="178"/>
      <c r="T338" s="178"/>
      <c r="U338" s="178"/>
      <c r="V338" s="178"/>
      <c r="W338" s="178"/>
      <c r="X338" s="178"/>
      <c r="Y338" s="178"/>
      <c r="Z338" s="178"/>
      <c r="AA338" s="178"/>
      <c r="AB338" s="178"/>
      <c r="AC338" s="178"/>
      <c r="AD338" s="178"/>
      <c r="AE338" s="178"/>
      <c r="AF338" s="178"/>
      <c r="AG338" s="178"/>
      <c r="AH338" s="178"/>
      <c r="AI338" s="178"/>
      <c r="AJ338" s="178"/>
      <c r="AK338" s="178"/>
      <c r="AL338" s="178"/>
      <c r="AM338" s="178"/>
      <c r="AN338" s="178"/>
      <c r="AO338" s="178"/>
      <c r="AP338" s="178"/>
      <c r="AQ338" s="178"/>
      <c r="AR338" s="178"/>
      <c r="AS338" s="178"/>
      <c r="AT338" s="178"/>
      <c r="AU338" s="178"/>
      <c r="AV338" s="178"/>
      <c r="AW338" s="178"/>
      <c r="AX338" s="178"/>
      <c r="AY338" s="178"/>
      <c r="AZ338" s="178"/>
      <c r="BA338" s="178"/>
      <c r="BB338" s="178"/>
      <c r="BC338" s="178"/>
      <c r="BD338" s="178"/>
      <c r="BE338" s="178"/>
      <c r="BF338" s="178"/>
      <c r="BG338" s="178"/>
      <c r="BH338" s="178"/>
      <c r="BI338" s="178"/>
      <c r="BJ338" s="178"/>
      <c r="BK338" s="178"/>
      <c r="BL338" s="178"/>
      <c r="BM338" s="178"/>
      <c r="BN338" s="178"/>
      <c r="BO338" s="178"/>
      <c r="BP338" s="178"/>
      <c r="BQ338" s="178"/>
      <c r="BR338" s="178"/>
      <c r="BS338" s="178"/>
      <c r="BT338" s="178"/>
      <c r="BU338" s="178"/>
      <c r="BV338" s="178"/>
      <c r="BW338" s="178"/>
      <c r="BX338" s="178"/>
      <c r="BY338" s="178"/>
      <c r="BZ338" s="178"/>
      <c r="CA338" s="178"/>
      <c r="CB338" s="178"/>
      <c r="CC338" s="178"/>
      <c r="CD338" s="178"/>
      <c r="CE338" s="178"/>
      <c r="CF338" s="178"/>
      <c r="CG338" s="178"/>
      <c r="CH338" s="178"/>
      <c r="CI338" s="178"/>
    </row>
    <row r="339" spans="1:87" s="7" customFormat="1" ht="12.75" x14ac:dyDescent="0.2">
      <c r="A339" s="260" t="s">
        <v>1259</v>
      </c>
      <c r="B339" s="261"/>
      <c r="C339" s="199"/>
      <c r="D339" s="199"/>
      <c r="E339" s="246">
        <v>0.06</v>
      </c>
      <c r="F339" s="247">
        <f>+SUM(F331:F338)*E339</f>
        <v>0</v>
      </c>
      <c r="G339" s="232"/>
      <c r="H339" s="233"/>
      <c r="I339" s="234"/>
      <c r="J339" s="235"/>
      <c r="K339" s="178"/>
      <c r="L339" s="178"/>
      <c r="M339" s="178"/>
      <c r="N339" s="178"/>
      <c r="O339" s="178"/>
      <c r="P339" s="178"/>
      <c r="Q339" s="178"/>
      <c r="R339" s="178"/>
      <c r="S339" s="178"/>
      <c r="T339" s="178"/>
      <c r="U339" s="178"/>
      <c r="V339" s="178"/>
      <c r="W339" s="178"/>
      <c r="X339" s="178"/>
      <c r="Y339" s="178"/>
      <c r="Z339" s="178"/>
      <c r="AA339" s="178"/>
      <c r="AB339" s="178"/>
      <c r="AC339" s="178"/>
      <c r="AD339" s="178"/>
      <c r="AE339" s="178"/>
      <c r="AF339" s="178"/>
      <c r="AG339" s="178"/>
      <c r="AH339" s="178"/>
      <c r="AI339" s="178"/>
      <c r="AJ339" s="178"/>
      <c r="AK339" s="178"/>
      <c r="AL339" s="178"/>
      <c r="AM339" s="178"/>
      <c r="AN339" s="178"/>
      <c r="AO339" s="178"/>
      <c r="AP339" s="178"/>
      <c r="AQ339" s="178"/>
      <c r="AR339" s="178"/>
      <c r="AS339" s="178"/>
      <c r="AT339" s="178"/>
      <c r="AU339" s="178"/>
      <c r="AV339" s="178"/>
      <c r="AW339" s="178"/>
      <c r="AX339" s="178"/>
      <c r="AY339" s="178"/>
      <c r="AZ339" s="178"/>
      <c r="BA339" s="178"/>
      <c r="BB339" s="178"/>
      <c r="BC339" s="178"/>
      <c r="BD339" s="178"/>
      <c r="BE339" s="178"/>
      <c r="BF339" s="178"/>
      <c r="BG339" s="178"/>
      <c r="BH339" s="178"/>
      <c r="BI339" s="178"/>
      <c r="BJ339" s="178"/>
      <c r="BK339" s="178"/>
      <c r="BL339" s="178"/>
      <c r="BM339" s="178"/>
      <c r="BN339" s="178"/>
      <c r="BO339" s="178"/>
      <c r="BP339" s="178"/>
      <c r="BQ339" s="178"/>
      <c r="BR339" s="178"/>
      <c r="BS339" s="178"/>
      <c r="BT339" s="178"/>
      <c r="BU339" s="178"/>
      <c r="BV339" s="178"/>
      <c r="BW339" s="178"/>
      <c r="BX339" s="178"/>
      <c r="BY339" s="178"/>
      <c r="BZ339" s="178"/>
      <c r="CA339" s="178"/>
      <c r="CB339" s="178"/>
      <c r="CC339" s="178"/>
      <c r="CD339" s="178"/>
      <c r="CE339" s="178"/>
      <c r="CF339" s="178"/>
      <c r="CG339" s="178"/>
      <c r="CH339" s="178"/>
      <c r="CI339" s="178"/>
    </row>
    <row r="340" spans="1:87" x14ac:dyDescent="0.25">
      <c r="A340" s="260" t="s">
        <v>1251</v>
      </c>
      <c r="B340" s="261"/>
      <c r="C340" s="240"/>
      <c r="D340" s="240"/>
      <c r="E340" s="246">
        <v>0.06</v>
      </c>
      <c r="F340" s="247">
        <f>+SUM(F331:F339)*E340</f>
        <v>0</v>
      </c>
      <c r="G340" s="232"/>
      <c r="H340" s="237"/>
      <c r="I340" s="183"/>
      <c r="J340" s="184"/>
      <c r="K340" s="184"/>
      <c r="L340" s="184"/>
      <c r="M340" s="184"/>
      <c r="N340" s="184"/>
      <c r="O340" s="184"/>
      <c r="P340" s="184"/>
      <c r="Q340" s="184"/>
      <c r="R340" s="184"/>
      <c r="S340" s="184"/>
      <c r="T340" s="184"/>
      <c r="U340" s="184"/>
      <c r="V340" s="184"/>
      <c r="W340" s="184"/>
      <c r="X340" s="184"/>
      <c r="Y340" s="184"/>
      <c r="Z340" s="184"/>
      <c r="AA340" s="184"/>
      <c r="AB340" s="184"/>
      <c r="AC340" s="184"/>
      <c r="AD340" s="184"/>
      <c r="AE340" s="184"/>
      <c r="AF340" s="184"/>
      <c r="AG340" s="184"/>
      <c r="AH340" s="184"/>
      <c r="AI340" s="184"/>
      <c r="AJ340" s="184"/>
      <c r="AK340" s="184"/>
      <c r="AL340" s="184"/>
      <c r="AM340" s="184"/>
      <c r="AN340" s="184"/>
      <c r="AO340" s="184"/>
      <c r="AP340" s="184"/>
      <c r="AQ340" s="184"/>
      <c r="AR340" s="184"/>
      <c r="AS340" s="184"/>
      <c r="AT340" s="184"/>
      <c r="AU340" s="184"/>
      <c r="AV340" s="184"/>
      <c r="AW340" s="184"/>
      <c r="AX340" s="184"/>
      <c r="AY340" s="184"/>
      <c r="AZ340" s="184"/>
      <c r="BA340" s="184"/>
      <c r="BB340" s="184"/>
      <c r="BC340" s="184"/>
      <c r="BD340" s="184"/>
      <c r="BE340" s="184"/>
      <c r="BF340" s="184"/>
      <c r="BG340" s="184"/>
      <c r="BH340" s="184"/>
      <c r="BI340" s="184"/>
      <c r="BJ340" s="184"/>
      <c r="BK340" s="184"/>
      <c r="BL340" s="184"/>
      <c r="BM340" s="184"/>
      <c r="BN340" s="184"/>
      <c r="BO340" s="184"/>
      <c r="BP340" s="184"/>
      <c r="BQ340" s="184"/>
      <c r="BR340" s="184"/>
      <c r="BS340" s="184"/>
      <c r="BT340" s="184"/>
      <c r="BU340" s="184"/>
      <c r="BV340" s="184"/>
      <c r="BW340" s="184"/>
      <c r="BX340" s="184"/>
      <c r="BY340" s="184"/>
      <c r="BZ340" s="184"/>
      <c r="CA340" s="184"/>
      <c r="CB340" s="184"/>
      <c r="CC340" s="184"/>
      <c r="CD340" s="184"/>
      <c r="CE340" s="184"/>
      <c r="CF340" s="184"/>
      <c r="CG340" s="184"/>
      <c r="CH340" s="184"/>
      <c r="CI340" s="184"/>
    </row>
    <row r="341" spans="1:87" s="7" customFormat="1" ht="15.75" customHeight="1" thickBot="1" x14ac:dyDescent="0.25">
      <c r="A341" s="253" t="s">
        <v>1253</v>
      </c>
      <c r="B341" s="254"/>
      <c r="C341" s="254"/>
      <c r="D341" s="254"/>
      <c r="E341" s="254"/>
      <c r="F341" s="255"/>
      <c r="G341" s="228"/>
    </row>
    <row r="342" spans="1:87" s="7" customFormat="1" ht="16.5" thickBot="1" x14ac:dyDescent="0.3">
      <c r="A342" s="216" t="s">
        <v>1252</v>
      </c>
      <c r="B342" s="225"/>
      <c r="C342" s="27"/>
      <c r="D342" s="27"/>
      <c r="E342" s="27"/>
      <c r="F342" s="243">
        <f>SUM(F331:F340)</f>
        <v>0</v>
      </c>
      <c r="G342" s="226"/>
      <c r="I342" s="2"/>
      <c r="J342" s="33"/>
    </row>
  </sheetData>
  <mergeCells count="11">
    <mergeCell ref="A341:F341"/>
    <mergeCell ref="C1:H1"/>
    <mergeCell ref="A1:B1"/>
    <mergeCell ref="A334:C334"/>
    <mergeCell ref="A335:C335"/>
    <mergeCell ref="A340:B340"/>
    <mergeCell ref="A336:B336"/>
    <mergeCell ref="A337:B337"/>
    <mergeCell ref="A333:B333"/>
    <mergeCell ref="A17:H17"/>
    <mergeCell ref="A339:B339"/>
  </mergeCells>
  <dataValidations disablePrompts="1" count="1">
    <dataValidation type="list" allowBlank="1" showInputMessage="1" showErrorMessage="1" sqref="D13" xr:uid="{20F7496A-D525-4082-8A5C-1F3F85C599BC}">
      <formula1>$DC$15:$DC$17</formula1>
    </dataValidation>
  </dataValidations>
  <printOptions horizontalCentered="1" verticalCentered="1"/>
  <pageMargins left="0.25" right="0.25" top="0.75" bottom="0.75" header="0.3" footer="0.3"/>
  <pageSetup scale="22" fitToHeight="8" orientation="portrait" horizontalDpi="1200" verticalDpi="1200"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40DD3A5-70D4-4746-8775-1B74229512E9}">
          <x14:formula1>
            <xm:f>Data!$A$2:$A$4</xm:f>
          </x14:formula1>
          <xm:sqref>C11</xm:sqref>
        </x14:dataValidation>
        <x14:dataValidation type="list" allowBlank="1" showInputMessage="1" showErrorMessage="1" xr:uid="{0077D1E8-178C-48E8-BA1B-DD1B79BBB955}">
          <x14:formula1>
            <xm:f>Data!$C$2:$C$8</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9D9D-73B2-4EF2-85ED-E212B397873A}">
  <dimension ref="A1:C241"/>
  <sheetViews>
    <sheetView workbookViewId="0">
      <selection activeCell="I34" sqref="I34"/>
    </sheetView>
  </sheetViews>
  <sheetFormatPr defaultRowHeight="15" x14ac:dyDescent="0.25"/>
  <cols>
    <col min="1" max="1" width="17.85546875" style="2" bestFit="1" customWidth="1"/>
  </cols>
  <sheetData>
    <row r="1" spans="1:3" x14ac:dyDescent="0.25">
      <c r="A1" s="28" t="s">
        <v>1238</v>
      </c>
      <c r="C1" s="28" t="s">
        <v>1237</v>
      </c>
    </row>
    <row r="2" spans="1:3" x14ac:dyDescent="0.25">
      <c r="A2" s="1" t="s">
        <v>366</v>
      </c>
      <c r="C2" s="1" t="s">
        <v>368</v>
      </c>
    </row>
    <row r="3" spans="1:3" x14ac:dyDescent="0.25">
      <c r="A3" s="1" t="s">
        <v>367</v>
      </c>
      <c r="C3" s="1" t="s">
        <v>1231</v>
      </c>
    </row>
    <row r="4" spans="1:3" x14ac:dyDescent="0.25">
      <c r="A4" s="1" t="s">
        <v>1229</v>
      </c>
      <c r="C4" s="93" t="s">
        <v>1232</v>
      </c>
    </row>
    <row r="5" spans="1:3" x14ac:dyDescent="0.25">
      <c r="C5" s="17" t="s">
        <v>1233</v>
      </c>
    </row>
    <row r="6" spans="1:3" x14ac:dyDescent="0.25">
      <c r="C6" s="16" t="s">
        <v>1234</v>
      </c>
    </row>
    <row r="7" spans="1:3" x14ac:dyDescent="0.25">
      <c r="C7" s="16" t="s">
        <v>1235</v>
      </c>
    </row>
    <row r="8" spans="1:3" x14ac:dyDescent="0.25">
      <c r="C8" s="16" t="s">
        <v>1236</v>
      </c>
    </row>
    <row r="14" spans="1:3" x14ac:dyDescent="0.25">
      <c r="A14" s="7"/>
    </row>
    <row r="15" spans="1:3" x14ac:dyDescent="0.25">
      <c r="A15" s="7"/>
    </row>
    <row r="16" spans="1:3" x14ac:dyDescent="0.25">
      <c r="A16" s="1"/>
    </row>
    <row r="17" spans="1:1" x14ac:dyDescent="0.25">
      <c r="A17" s="213"/>
    </row>
    <row r="18" spans="1:1" x14ac:dyDescent="0.25">
      <c r="A18" s="7"/>
    </row>
    <row r="19" spans="1:1" x14ac:dyDescent="0.25">
      <c r="A19" s="1"/>
    </row>
    <row r="20" spans="1:1" x14ac:dyDescent="0.25">
      <c r="A20" s="1"/>
    </row>
    <row r="21" spans="1:1" x14ac:dyDescent="0.25">
      <c r="A21" s="7"/>
    </row>
    <row r="30" spans="1:1" x14ac:dyDescent="0.25">
      <c r="A30" s="17"/>
    </row>
    <row r="31" spans="1:1" x14ac:dyDescent="0.25">
      <c r="A31" s="16"/>
    </row>
    <row r="32" spans="1:1" x14ac:dyDescent="0.25">
      <c r="A32" s="16"/>
    </row>
    <row r="33" spans="1:1" x14ac:dyDescent="0.25">
      <c r="A33" s="16"/>
    </row>
    <row r="34" spans="1:1" x14ac:dyDescent="0.25">
      <c r="A34" s="17"/>
    </row>
    <row r="35" spans="1:1" x14ac:dyDescent="0.25">
      <c r="A35" s="17"/>
    </row>
    <row r="36" spans="1:1" x14ac:dyDescent="0.25">
      <c r="A36" s="16"/>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7"/>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row r="59" spans="1:1" x14ac:dyDescent="0.25">
      <c r="A59" s="17"/>
    </row>
    <row r="60" spans="1:1" x14ac:dyDescent="0.25">
      <c r="A60" s="16"/>
    </row>
    <row r="61" spans="1:1" x14ac:dyDescent="0.25">
      <c r="A61" s="16"/>
    </row>
    <row r="62" spans="1:1" x14ac:dyDescent="0.25">
      <c r="A62" s="16"/>
    </row>
    <row r="63" spans="1:1" x14ac:dyDescent="0.25">
      <c r="A63" s="16"/>
    </row>
    <row r="64" spans="1:1" x14ac:dyDescent="0.25">
      <c r="A64" s="16"/>
    </row>
    <row r="65" spans="1:1" x14ac:dyDescent="0.25">
      <c r="A65" s="16"/>
    </row>
    <row r="66" spans="1:1" x14ac:dyDescent="0.25">
      <c r="A66" s="16"/>
    </row>
    <row r="67" spans="1:1" x14ac:dyDescent="0.25">
      <c r="A67" s="16"/>
    </row>
    <row r="68" spans="1:1" x14ac:dyDescent="0.25">
      <c r="A68" s="16"/>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16"/>
    </row>
    <row r="75" spans="1:1" x14ac:dyDescent="0.25">
      <c r="A75" s="16"/>
    </row>
    <row r="76" spans="1:1" x14ac:dyDescent="0.25">
      <c r="A76" s="16"/>
    </row>
    <row r="77" spans="1:1" x14ac:dyDescent="0.25">
      <c r="A77" s="16"/>
    </row>
    <row r="78" spans="1:1" x14ac:dyDescent="0.25">
      <c r="A78" s="16"/>
    </row>
    <row r="79" spans="1:1" x14ac:dyDescent="0.25">
      <c r="A79" s="16"/>
    </row>
    <row r="80" spans="1:1" x14ac:dyDescent="0.25">
      <c r="A80" s="16"/>
    </row>
    <row r="81" spans="1:1" x14ac:dyDescent="0.25">
      <c r="A81" s="16"/>
    </row>
    <row r="82" spans="1:1" x14ac:dyDescent="0.25">
      <c r="A82" s="16"/>
    </row>
    <row r="83" spans="1:1" x14ac:dyDescent="0.25">
      <c r="A83" s="16"/>
    </row>
    <row r="84" spans="1:1" x14ac:dyDescent="0.25">
      <c r="A84" s="16"/>
    </row>
    <row r="85" spans="1:1" x14ac:dyDescent="0.25">
      <c r="A85" s="16"/>
    </row>
    <row r="86" spans="1:1" x14ac:dyDescent="0.25">
      <c r="A86" s="16"/>
    </row>
    <row r="87" spans="1:1" x14ac:dyDescent="0.25">
      <c r="A87" s="16"/>
    </row>
    <row r="88" spans="1:1" x14ac:dyDescent="0.25">
      <c r="A88" s="16"/>
    </row>
    <row r="89" spans="1:1" x14ac:dyDescent="0.25">
      <c r="A89" s="16"/>
    </row>
    <row r="90" spans="1:1" x14ac:dyDescent="0.25">
      <c r="A90" s="16"/>
    </row>
    <row r="91" spans="1:1" x14ac:dyDescent="0.25">
      <c r="A91" s="16"/>
    </row>
    <row r="92" spans="1:1" x14ac:dyDescent="0.25">
      <c r="A92" s="16"/>
    </row>
    <row r="93" spans="1:1" x14ac:dyDescent="0.25">
      <c r="A93" s="16"/>
    </row>
    <row r="94" spans="1:1" x14ac:dyDescent="0.25">
      <c r="A94" s="16"/>
    </row>
    <row r="95" spans="1:1" x14ac:dyDescent="0.25">
      <c r="A95" s="16"/>
    </row>
    <row r="96" spans="1:1" x14ac:dyDescent="0.25">
      <c r="A96" s="16"/>
    </row>
    <row r="97" spans="1:1" x14ac:dyDescent="0.25">
      <c r="A97" s="16"/>
    </row>
    <row r="98" spans="1:1" x14ac:dyDescent="0.25">
      <c r="A98" s="16"/>
    </row>
    <row r="99" spans="1:1" x14ac:dyDescent="0.25">
      <c r="A99" s="94"/>
    </row>
    <row r="100" spans="1:1" x14ac:dyDescent="0.25">
      <c r="A100" s="94"/>
    </row>
    <row r="101" spans="1:1" x14ac:dyDescent="0.25">
      <c r="A101" s="94"/>
    </row>
    <row r="102" spans="1:1" x14ac:dyDescent="0.25">
      <c r="A102" s="94"/>
    </row>
    <row r="103" spans="1:1" x14ac:dyDescent="0.25">
      <c r="A103" s="17"/>
    </row>
    <row r="104" spans="1:1" x14ac:dyDescent="0.25">
      <c r="A104" s="16"/>
    </row>
    <row r="105" spans="1:1" x14ac:dyDescent="0.25">
      <c r="A105" s="16"/>
    </row>
    <row r="106" spans="1:1" x14ac:dyDescent="0.25">
      <c r="A106" s="16"/>
    </row>
    <row r="107" spans="1:1" x14ac:dyDescent="0.25">
      <c r="A107" s="16"/>
    </row>
    <row r="108" spans="1:1" x14ac:dyDescent="0.25">
      <c r="A108" s="17"/>
    </row>
    <row r="109" spans="1:1" x14ac:dyDescent="0.25">
      <c r="A109" s="16"/>
    </row>
    <row r="110" spans="1:1" x14ac:dyDescent="0.25">
      <c r="A110" s="16"/>
    </row>
    <row r="111" spans="1:1" x14ac:dyDescent="0.25">
      <c r="A111" s="16"/>
    </row>
    <row r="112" spans="1:1" x14ac:dyDescent="0.25">
      <c r="A112" s="16"/>
    </row>
    <row r="113" spans="1:1" x14ac:dyDescent="0.25">
      <c r="A113" s="16"/>
    </row>
    <row r="114" spans="1:1" x14ac:dyDescent="0.25">
      <c r="A114" s="16"/>
    </row>
    <row r="115" spans="1:1" x14ac:dyDescent="0.25">
      <c r="A115" s="16"/>
    </row>
    <row r="116" spans="1:1" x14ac:dyDescent="0.25">
      <c r="A116" s="16"/>
    </row>
    <row r="117" spans="1:1" x14ac:dyDescent="0.25">
      <c r="A117" s="16"/>
    </row>
    <row r="118" spans="1:1" x14ac:dyDescent="0.25">
      <c r="A118" s="16"/>
    </row>
    <row r="119" spans="1:1" x14ac:dyDescent="0.25">
      <c r="A119" s="17"/>
    </row>
    <row r="120" spans="1:1" x14ac:dyDescent="0.25">
      <c r="A120" s="16"/>
    </row>
    <row r="121" spans="1:1" x14ac:dyDescent="0.25">
      <c r="A121" s="16"/>
    </row>
    <row r="122" spans="1:1" x14ac:dyDescent="0.25">
      <c r="A122" s="16"/>
    </row>
    <row r="123" spans="1:1" x14ac:dyDescent="0.25">
      <c r="A123" s="16"/>
    </row>
    <row r="124" spans="1:1" x14ac:dyDescent="0.25">
      <c r="A124" s="17"/>
    </row>
    <row r="125" spans="1:1" x14ac:dyDescent="0.25">
      <c r="A125" s="16"/>
    </row>
    <row r="126" spans="1:1" x14ac:dyDescent="0.25">
      <c r="A126" s="16"/>
    </row>
    <row r="127" spans="1:1" x14ac:dyDescent="0.25">
      <c r="A127" s="16"/>
    </row>
    <row r="128" spans="1:1" x14ac:dyDescent="0.25">
      <c r="A128" s="17"/>
    </row>
    <row r="129" spans="1:1" x14ac:dyDescent="0.25">
      <c r="A129" s="17"/>
    </row>
    <row r="130" spans="1:1" x14ac:dyDescent="0.25">
      <c r="A130" s="16"/>
    </row>
    <row r="131" spans="1:1" x14ac:dyDescent="0.25">
      <c r="A131" s="16"/>
    </row>
    <row r="132" spans="1:1" x14ac:dyDescent="0.25">
      <c r="A132" s="16"/>
    </row>
    <row r="133" spans="1:1" x14ac:dyDescent="0.25">
      <c r="A133" s="16"/>
    </row>
    <row r="134" spans="1:1" x14ac:dyDescent="0.25">
      <c r="A134" s="16"/>
    </row>
    <row r="135" spans="1:1" x14ac:dyDescent="0.25">
      <c r="A135" s="16"/>
    </row>
    <row r="136" spans="1:1" x14ac:dyDescent="0.25">
      <c r="A136" s="16"/>
    </row>
    <row r="137" spans="1:1" x14ac:dyDescent="0.25">
      <c r="A137" s="16"/>
    </row>
    <row r="138" spans="1:1" x14ac:dyDescent="0.25">
      <c r="A138" s="16"/>
    </row>
    <row r="139" spans="1:1" x14ac:dyDescent="0.25">
      <c r="A139" s="17"/>
    </row>
    <row r="140" spans="1:1" x14ac:dyDescent="0.25">
      <c r="A140" s="16"/>
    </row>
    <row r="141" spans="1:1" x14ac:dyDescent="0.25">
      <c r="A141" s="16"/>
    </row>
    <row r="142" spans="1:1" x14ac:dyDescent="0.25">
      <c r="A142" s="16"/>
    </row>
    <row r="143" spans="1:1" x14ac:dyDescent="0.25">
      <c r="A143" s="16"/>
    </row>
    <row r="144" spans="1:1" x14ac:dyDescent="0.25">
      <c r="A144" s="16"/>
    </row>
    <row r="145" spans="1:1" x14ac:dyDescent="0.25">
      <c r="A145" s="16"/>
    </row>
    <row r="146" spans="1:1" x14ac:dyDescent="0.25">
      <c r="A146" s="17"/>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7"/>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7"/>
    </row>
    <row r="160" spans="1:1" x14ac:dyDescent="0.25">
      <c r="A160" s="16"/>
    </row>
    <row r="161" spans="1:1" x14ac:dyDescent="0.25">
      <c r="A161" s="16"/>
    </row>
    <row r="162" spans="1:1" x14ac:dyDescent="0.25">
      <c r="A162" s="16"/>
    </row>
    <row r="163" spans="1:1" x14ac:dyDescent="0.25">
      <c r="A163" s="17"/>
    </row>
    <row r="164" spans="1:1" x14ac:dyDescent="0.25">
      <c r="A164" s="16"/>
    </row>
    <row r="165" spans="1:1" x14ac:dyDescent="0.25">
      <c r="A165" s="16"/>
    </row>
    <row r="166" spans="1:1" x14ac:dyDescent="0.25">
      <c r="A166" s="16"/>
    </row>
    <row r="167" spans="1:1" x14ac:dyDescent="0.25">
      <c r="A167" s="17"/>
    </row>
    <row r="168" spans="1:1" x14ac:dyDescent="0.25">
      <c r="A168" s="2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7"/>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7"/>
    </row>
    <row r="186" spans="1:1" x14ac:dyDescent="0.25">
      <c r="A186" s="16"/>
    </row>
    <row r="187" spans="1:1" x14ac:dyDescent="0.25">
      <c r="A187" s="17"/>
    </row>
    <row r="188" spans="1:1" x14ac:dyDescent="0.25">
      <c r="A188" s="16"/>
    </row>
    <row r="189" spans="1:1" x14ac:dyDescent="0.25">
      <c r="A189" s="16"/>
    </row>
    <row r="190" spans="1:1" x14ac:dyDescent="0.25">
      <c r="A190" s="16"/>
    </row>
    <row r="191" spans="1:1" x14ac:dyDescent="0.25">
      <c r="A191" s="17"/>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7"/>
    </row>
    <row r="198" spans="1:1" x14ac:dyDescent="0.25">
      <c r="A198" s="16"/>
    </row>
    <row r="199" spans="1:1" x14ac:dyDescent="0.25">
      <c r="A199" s="16"/>
    </row>
    <row r="200" spans="1:1" x14ac:dyDescent="0.25">
      <c r="A200" s="16"/>
    </row>
    <row r="201" spans="1:1" x14ac:dyDescent="0.25">
      <c r="A201" s="17"/>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7"/>
    </row>
    <row r="209" spans="1:1" x14ac:dyDescent="0.25">
      <c r="A209" s="16"/>
    </row>
    <row r="210" spans="1:1" x14ac:dyDescent="0.25">
      <c r="A210" s="16"/>
    </row>
    <row r="211" spans="1:1" x14ac:dyDescent="0.25">
      <c r="A211" s="17"/>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7"/>
    </row>
    <row r="220" spans="1:1" x14ac:dyDescent="0.25">
      <c r="A220" s="17"/>
    </row>
    <row r="221" spans="1:1" x14ac:dyDescent="0.25">
      <c r="A221" s="16"/>
    </row>
    <row r="222" spans="1:1" x14ac:dyDescent="0.25">
      <c r="A222" s="16"/>
    </row>
    <row r="223" spans="1:1" x14ac:dyDescent="0.25">
      <c r="A223" s="16"/>
    </row>
    <row r="224" spans="1:1" x14ac:dyDescent="0.25">
      <c r="A224" s="17"/>
    </row>
    <row r="225" spans="1:1" x14ac:dyDescent="0.25">
      <c r="A225" s="16"/>
    </row>
    <row r="226" spans="1:1" x14ac:dyDescent="0.25">
      <c r="A226" s="16"/>
    </row>
    <row r="227" spans="1:1" x14ac:dyDescent="0.25">
      <c r="A227" s="16"/>
    </row>
    <row r="228" spans="1:1" x14ac:dyDescent="0.25">
      <c r="A228" s="17"/>
    </row>
    <row r="229" spans="1:1" x14ac:dyDescent="0.25">
      <c r="A229" s="17"/>
    </row>
    <row r="230" spans="1:1" x14ac:dyDescent="0.25">
      <c r="A230" s="16"/>
    </row>
    <row r="231" spans="1:1" x14ac:dyDescent="0.25">
      <c r="A231" s="16"/>
    </row>
    <row r="232" spans="1:1" x14ac:dyDescent="0.25">
      <c r="A232" s="16"/>
    </row>
    <row r="233" spans="1:1" x14ac:dyDescent="0.25">
      <c r="A233" s="16"/>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0"/>
  <sheetViews>
    <sheetView view="pageBreakPreview" topLeftCell="A478" zoomScaleNormal="100" zoomScaleSheetLayoutView="100" workbookViewId="0">
      <selection activeCell="B421" sqref="B421"/>
    </sheetView>
  </sheetViews>
  <sheetFormatPr defaultRowHeight="27.75" customHeight="1" x14ac:dyDescent="0.25"/>
  <cols>
    <col min="1" max="1" width="25.28515625" customWidth="1"/>
    <col min="2" max="2" width="36.28515625" customWidth="1"/>
    <col min="3" max="3" width="26.5703125" hidden="1" customWidth="1"/>
  </cols>
  <sheetData>
    <row r="1" spans="1:4" ht="27.75" customHeight="1" thickBot="1" x14ac:dyDescent="0.3">
      <c r="A1" s="264" t="s">
        <v>1200</v>
      </c>
      <c r="B1" s="265"/>
      <c r="C1" s="265"/>
      <c r="D1" s="266"/>
    </row>
    <row r="2" spans="1:4" ht="27.75" customHeight="1" thickBot="1" x14ac:dyDescent="0.3">
      <c r="A2" s="3" t="s">
        <v>447</v>
      </c>
      <c r="B2" s="4" t="s">
        <v>15</v>
      </c>
      <c r="C2" s="4" t="s">
        <v>14</v>
      </c>
      <c r="D2" s="6" t="s">
        <v>16</v>
      </c>
    </row>
    <row r="3" spans="1:4" ht="27.75" customHeight="1" thickBot="1" x14ac:dyDescent="0.3">
      <c r="A3" s="68" t="s">
        <v>55</v>
      </c>
      <c r="B3" s="69"/>
      <c r="C3" s="69"/>
      <c r="D3" s="95"/>
    </row>
    <row r="4" spans="1:4" ht="27.75" customHeight="1" thickBot="1" x14ac:dyDescent="0.3">
      <c r="A4" s="71" t="s">
        <v>448</v>
      </c>
      <c r="B4" s="72"/>
      <c r="C4" s="72"/>
      <c r="D4" s="96"/>
    </row>
    <row r="5" spans="1:4" ht="27.75" customHeight="1" x14ac:dyDescent="0.25">
      <c r="A5" s="97" t="s">
        <v>449</v>
      </c>
      <c r="B5" s="98" t="s">
        <v>450</v>
      </c>
      <c r="C5" s="99" t="s">
        <v>451</v>
      </c>
      <c r="D5" s="100" t="s">
        <v>452</v>
      </c>
    </row>
    <row r="6" spans="1:4" ht="27.75" customHeight="1" x14ac:dyDescent="0.25">
      <c r="A6" s="101" t="s">
        <v>453</v>
      </c>
      <c r="B6" s="19" t="s">
        <v>454</v>
      </c>
      <c r="C6" s="9" t="s">
        <v>455</v>
      </c>
      <c r="D6" s="102" t="s">
        <v>452</v>
      </c>
    </row>
    <row r="7" spans="1:4" ht="27.75" customHeight="1" x14ac:dyDescent="0.25">
      <c r="A7" s="101" t="s">
        <v>456</v>
      </c>
      <c r="B7" s="19" t="s">
        <v>457</v>
      </c>
      <c r="C7" s="9" t="s">
        <v>458</v>
      </c>
      <c r="D7" s="102" t="s">
        <v>1</v>
      </c>
    </row>
    <row r="8" spans="1:4" ht="27.75" customHeight="1" thickBot="1" x14ac:dyDescent="0.3">
      <c r="A8" s="103" t="s">
        <v>459</v>
      </c>
      <c r="B8" s="43" t="s">
        <v>460</v>
      </c>
      <c r="C8" s="45"/>
      <c r="D8" s="104" t="s">
        <v>0</v>
      </c>
    </row>
    <row r="9" spans="1:4" ht="27.75" customHeight="1" thickBot="1" x14ac:dyDescent="0.3">
      <c r="A9" s="105" t="s">
        <v>461</v>
      </c>
      <c r="B9" s="106"/>
      <c r="C9" s="107"/>
      <c r="D9" s="108"/>
    </row>
    <row r="10" spans="1:4" ht="27.75" customHeight="1" x14ac:dyDescent="0.25">
      <c r="A10" s="109" t="s">
        <v>462</v>
      </c>
      <c r="B10" s="42" t="s">
        <v>463</v>
      </c>
      <c r="C10" s="40" t="s">
        <v>464</v>
      </c>
      <c r="D10" s="110" t="s">
        <v>1</v>
      </c>
    </row>
    <row r="11" spans="1:4" ht="27.75" customHeight="1" x14ac:dyDescent="0.25">
      <c r="A11" s="101" t="s">
        <v>465</v>
      </c>
      <c r="B11" s="19" t="s">
        <v>466</v>
      </c>
      <c r="C11" s="9" t="s">
        <v>464</v>
      </c>
      <c r="D11" s="102" t="s">
        <v>1</v>
      </c>
    </row>
    <row r="12" spans="1:4" ht="27.75" customHeight="1" x14ac:dyDescent="0.25">
      <c r="A12" s="101" t="s">
        <v>467</v>
      </c>
      <c r="B12" s="19" t="s">
        <v>468</v>
      </c>
      <c r="C12" s="9" t="s">
        <v>469</v>
      </c>
      <c r="D12" s="102" t="s">
        <v>56</v>
      </c>
    </row>
    <row r="13" spans="1:4" ht="27.75" customHeight="1" x14ac:dyDescent="0.25">
      <c r="A13" s="101" t="s">
        <v>470</v>
      </c>
      <c r="B13" s="19" t="s">
        <v>457</v>
      </c>
      <c r="C13" s="9" t="s">
        <v>458</v>
      </c>
      <c r="D13" s="102" t="s">
        <v>1</v>
      </c>
    </row>
    <row r="14" spans="1:4" ht="27.75" customHeight="1" x14ac:dyDescent="0.25">
      <c r="A14" s="101" t="s">
        <v>471</v>
      </c>
      <c r="B14" s="19" t="s">
        <v>472</v>
      </c>
      <c r="C14" s="9" t="s">
        <v>473</v>
      </c>
      <c r="D14" s="102" t="s">
        <v>452</v>
      </c>
    </row>
    <row r="15" spans="1:4" ht="27.75" customHeight="1" x14ac:dyDescent="0.25">
      <c r="A15" s="101" t="s">
        <v>474</v>
      </c>
      <c r="B15" s="19" t="s">
        <v>475</v>
      </c>
      <c r="C15" s="9" t="s">
        <v>464</v>
      </c>
      <c r="D15" s="102" t="s">
        <v>1</v>
      </c>
    </row>
    <row r="16" spans="1:4" ht="27.75" customHeight="1" thickBot="1" x14ac:dyDescent="0.3">
      <c r="A16" s="103" t="s">
        <v>476</v>
      </c>
      <c r="B16" s="43" t="s">
        <v>477</v>
      </c>
      <c r="C16" s="45"/>
      <c r="D16" s="104" t="s">
        <v>0</v>
      </c>
    </row>
    <row r="17" spans="1:4" ht="27.75" customHeight="1" thickBot="1" x14ac:dyDescent="0.3">
      <c r="A17" s="105" t="s">
        <v>478</v>
      </c>
      <c r="B17" s="106"/>
      <c r="C17" s="107"/>
      <c r="D17" s="108"/>
    </row>
    <row r="18" spans="1:4" ht="27.75" customHeight="1" x14ac:dyDescent="0.25">
      <c r="A18" s="109" t="s">
        <v>479</v>
      </c>
      <c r="B18" s="42" t="s">
        <v>480</v>
      </c>
      <c r="C18" s="40" t="s">
        <v>481</v>
      </c>
      <c r="D18" s="110" t="s">
        <v>1</v>
      </c>
    </row>
    <row r="19" spans="1:4" ht="27.75" customHeight="1" x14ac:dyDescent="0.25">
      <c r="A19" s="101" t="s">
        <v>482</v>
      </c>
      <c r="B19" s="19" t="s">
        <v>483</v>
      </c>
      <c r="C19" s="9" t="s">
        <v>481</v>
      </c>
      <c r="D19" s="102" t="s">
        <v>1</v>
      </c>
    </row>
    <row r="20" spans="1:4" ht="27.75" customHeight="1" x14ac:dyDescent="0.25">
      <c r="A20" s="101" t="s">
        <v>484</v>
      </c>
      <c r="B20" s="19" t="s">
        <v>485</v>
      </c>
      <c r="C20" s="9" t="s">
        <v>481</v>
      </c>
      <c r="D20" s="102" t="s">
        <v>1</v>
      </c>
    </row>
    <row r="21" spans="1:4" ht="27.75" customHeight="1" x14ac:dyDescent="0.25">
      <c r="A21" s="111" t="s">
        <v>486</v>
      </c>
      <c r="B21" s="19" t="s">
        <v>487</v>
      </c>
      <c r="C21" s="9" t="s">
        <v>481</v>
      </c>
      <c r="D21" s="102" t="s">
        <v>1</v>
      </c>
    </row>
    <row r="22" spans="1:4" ht="27.75" customHeight="1" x14ac:dyDescent="0.25">
      <c r="A22" s="111" t="s">
        <v>488</v>
      </c>
      <c r="B22" s="19" t="s">
        <v>489</v>
      </c>
      <c r="C22" s="9" t="s">
        <v>481</v>
      </c>
      <c r="D22" s="102" t="s">
        <v>1</v>
      </c>
    </row>
    <row r="23" spans="1:4" ht="27.75" customHeight="1" x14ac:dyDescent="0.25">
      <c r="A23" s="111" t="s">
        <v>490</v>
      </c>
      <c r="B23" s="19" t="s">
        <v>491</v>
      </c>
      <c r="C23" s="9" t="s">
        <v>492</v>
      </c>
      <c r="D23" s="102" t="s">
        <v>56</v>
      </c>
    </row>
    <row r="24" spans="1:4" ht="27.75" customHeight="1" x14ac:dyDescent="0.25">
      <c r="A24" s="111" t="s">
        <v>493</v>
      </c>
      <c r="B24" s="19" t="s">
        <v>494</v>
      </c>
      <c r="C24" s="9" t="s">
        <v>495</v>
      </c>
      <c r="D24" s="102" t="s">
        <v>4</v>
      </c>
    </row>
    <row r="25" spans="1:4" ht="27.75" customHeight="1" x14ac:dyDescent="0.25">
      <c r="A25" s="111" t="s">
        <v>496</v>
      </c>
      <c r="B25" s="19" t="s">
        <v>497</v>
      </c>
      <c r="C25" s="9" t="s">
        <v>498</v>
      </c>
      <c r="D25" s="102" t="s">
        <v>56</v>
      </c>
    </row>
    <row r="26" spans="1:4" ht="27.75" customHeight="1" thickBot="1" x14ac:dyDescent="0.3">
      <c r="A26" s="112" t="s">
        <v>499</v>
      </c>
      <c r="B26" s="43" t="s">
        <v>500</v>
      </c>
      <c r="C26" s="45"/>
      <c r="D26" s="104" t="s">
        <v>0</v>
      </c>
    </row>
    <row r="27" spans="1:4" ht="27.75" customHeight="1" thickBot="1" x14ac:dyDescent="0.3">
      <c r="A27" s="105" t="s">
        <v>501</v>
      </c>
      <c r="B27" s="106"/>
      <c r="C27" s="107"/>
      <c r="D27" s="108"/>
    </row>
    <row r="28" spans="1:4" ht="27.75" customHeight="1" x14ac:dyDescent="0.25">
      <c r="A28" s="113" t="s">
        <v>502</v>
      </c>
      <c r="B28" s="42" t="s">
        <v>503</v>
      </c>
      <c r="C28" s="40" t="s">
        <v>504</v>
      </c>
      <c r="D28" s="110" t="s">
        <v>452</v>
      </c>
    </row>
    <row r="29" spans="1:4" ht="27.75" customHeight="1" x14ac:dyDescent="0.25">
      <c r="A29" s="111" t="s">
        <v>505</v>
      </c>
      <c r="B29" s="19" t="s">
        <v>506</v>
      </c>
      <c r="C29" s="9" t="s">
        <v>507</v>
      </c>
      <c r="D29" s="102" t="s">
        <v>452</v>
      </c>
    </row>
    <row r="30" spans="1:4" ht="27.75" customHeight="1" x14ac:dyDescent="0.25">
      <c r="A30" s="111" t="s">
        <v>508</v>
      </c>
      <c r="B30" s="19" t="s">
        <v>509</v>
      </c>
      <c r="C30" s="9" t="s">
        <v>510</v>
      </c>
      <c r="D30" s="102" t="s">
        <v>1</v>
      </c>
    </row>
    <row r="31" spans="1:4" ht="27.75" customHeight="1" thickBot="1" x14ac:dyDescent="0.3">
      <c r="A31" s="112" t="s">
        <v>511</v>
      </c>
      <c r="B31" s="43" t="s">
        <v>512</v>
      </c>
      <c r="C31" s="44"/>
      <c r="D31" s="104" t="s">
        <v>0</v>
      </c>
    </row>
    <row r="32" spans="1:4" ht="27.75" customHeight="1" thickBot="1" x14ac:dyDescent="0.3">
      <c r="A32" s="105" t="s">
        <v>513</v>
      </c>
      <c r="B32" s="106"/>
      <c r="C32" s="107"/>
      <c r="D32" s="108"/>
    </row>
    <row r="33" spans="1:4" ht="27.75" customHeight="1" x14ac:dyDescent="0.25">
      <c r="A33" s="113" t="s">
        <v>514</v>
      </c>
      <c r="B33" s="42" t="s">
        <v>515</v>
      </c>
      <c r="C33" s="40" t="s">
        <v>516</v>
      </c>
      <c r="D33" s="110" t="s">
        <v>1</v>
      </c>
    </row>
    <row r="34" spans="1:4" ht="27.75" customHeight="1" x14ac:dyDescent="0.25">
      <c r="A34" s="111" t="s">
        <v>517</v>
      </c>
      <c r="B34" s="19" t="s">
        <v>518</v>
      </c>
      <c r="C34" s="9" t="s">
        <v>519</v>
      </c>
      <c r="D34" s="102" t="s">
        <v>1</v>
      </c>
    </row>
    <row r="35" spans="1:4" ht="27.75" customHeight="1" x14ac:dyDescent="0.25">
      <c r="A35" s="111" t="s">
        <v>520</v>
      </c>
      <c r="B35" s="19" t="s">
        <v>521</v>
      </c>
      <c r="C35" s="9" t="s">
        <v>522</v>
      </c>
      <c r="D35" s="102" t="s">
        <v>1</v>
      </c>
    </row>
    <row r="36" spans="1:4" ht="27.75" customHeight="1" thickBot="1" x14ac:dyDescent="0.3">
      <c r="A36" s="114" t="s">
        <v>523</v>
      </c>
      <c r="B36" s="115" t="s">
        <v>524</v>
      </c>
      <c r="C36" s="116"/>
      <c r="D36" s="117" t="s">
        <v>0</v>
      </c>
    </row>
    <row r="37" spans="1:4" ht="27.75" customHeight="1" thickBot="1" x14ac:dyDescent="0.3">
      <c r="A37" s="68" t="s">
        <v>57</v>
      </c>
      <c r="B37" s="69"/>
      <c r="C37" s="69"/>
      <c r="D37" s="95"/>
    </row>
    <row r="38" spans="1:4" ht="27.75" customHeight="1" thickBot="1" x14ac:dyDescent="0.3">
      <c r="A38" s="71" t="s">
        <v>525</v>
      </c>
      <c r="B38" s="72"/>
      <c r="C38" s="72"/>
      <c r="D38" s="96"/>
    </row>
    <row r="39" spans="1:4" ht="27.75" customHeight="1" x14ac:dyDescent="0.25">
      <c r="A39" s="113" t="s">
        <v>526</v>
      </c>
      <c r="B39" s="42" t="s">
        <v>527</v>
      </c>
      <c r="C39" s="40"/>
      <c r="D39" s="110" t="s">
        <v>528</v>
      </c>
    </row>
    <row r="40" spans="1:4" ht="27.75" customHeight="1" x14ac:dyDescent="0.25">
      <c r="A40" s="111" t="s">
        <v>529</v>
      </c>
      <c r="B40" s="19" t="s">
        <v>530</v>
      </c>
      <c r="C40" s="9"/>
      <c r="D40" s="102" t="s">
        <v>452</v>
      </c>
    </row>
    <row r="41" spans="1:4" ht="27.75" customHeight="1" x14ac:dyDescent="0.25">
      <c r="A41" s="111" t="s">
        <v>531</v>
      </c>
      <c r="B41" s="19" t="s">
        <v>532</v>
      </c>
      <c r="C41" s="9"/>
      <c r="D41" s="102" t="s">
        <v>533</v>
      </c>
    </row>
    <row r="42" spans="1:4" ht="27.75" customHeight="1" x14ac:dyDescent="0.25">
      <c r="A42" s="111" t="s">
        <v>534</v>
      </c>
      <c r="B42" s="19" t="s">
        <v>535</v>
      </c>
      <c r="C42" s="9" t="s">
        <v>516</v>
      </c>
      <c r="D42" s="102" t="s">
        <v>1</v>
      </c>
    </row>
    <row r="43" spans="1:4" ht="27.75" customHeight="1" x14ac:dyDescent="0.25">
      <c r="A43" s="111" t="s">
        <v>536</v>
      </c>
      <c r="B43" s="19" t="s">
        <v>537</v>
      </c>
      <c r="C43" s="9" t="s">
        <v>538</v>
      </c>
      <c r="D43" s="102" t="s">
        <v>1</v>
      </c>
    </row>
    <row r="44" spans="1:4" ht="27.75" customHeight="1" x14ac:dyDescent="0.25">
      <c r="A44" s="111" t="s">
        <v>539</v>
      </c>
      <c r="B44" s="19" t="s">
        <v>540</v>
      </c>
      <c r="C44" s="9" t="s">
        <v>541</v>
      </c>
      <c r="D44" s="102" t="s">
        <v>1</v>
      </c>
    </row>
    <row r="45" spans="1:4" ht="27.75" customHeight="1" x14ac:dyDescent="0.25">
      <c r="A45" s="111" t="s">
        <v>542</v>
      </c>
      <c r="B45" s="19" t="s">
        <v>543</v>
      </c>
      <c r="C45" s="9" t="s">
        <v>544</v>
      </c>
      <c r="D45" s="102" t="s">
        <v>1</v>
      </c>
    </row>
    <row r="46" spans="1:4" ht="27.75" customHeight="1" x14ac:dyDescent="0.25">
      <c r="A46" s="111" t="s">
        <v>545</v>
      </c>
      <c r="B46" s="19" t="s">
        <v>546</v>
      </c>
      <c r="C46" s="9" t="s">
        <v>547</v>
      </c>
      <c r="D46" s="102" t="s">
        <v>1</v>
      </c>
    </row>
    <row r="47" spans="1:4" ht="27.75" customHeight="1" x14ac:dyDescent="0.25">
      <c r="A47" s="111" t="s">
        <v>548</v>
      </c>
      <c r="B47" s="19" t="s">
        <v>549</v>
      </c>
      <c r="C47" s="9" t="s">
        <v>58</v>
      </c>
      <c r="D47" s="102" t="s">
        <v>1</v>
      </c>
    </row>
    <row r="48" spans="1:4" ht="27.75" customHeight="1" thickBot="1" x14ac:dyDescent="0.3">
      <c r="A48" s="112" t="s">
        <v>550</v>
      </c>
      <c r="B48" s="43" t="s">
        <v>551</v>
      </c>
      <c r="C48" s="44"/>
      <c r="D48" s="104" t="s">
        <v>0</v>
      </c>
    </row>
    <row r="49" spans="1:4" ht="27.75" customHeight="1" thickBot="1" x14ac:dyDescent="0.3">
      <c r="A49" s="71" t="s">
        <v>552</v>
      </c>
      <c r="B49" s="72"/>
      <c r="C49" s="72"/>
      <c r="D49" s="96"/>
    </row>
    <row r="50" spans="1:4" ht="27.75" customHeight="1" x14ac:dyDescent="0.25">
      <c r="A50" s="113" t="s">
        <v>553</v>
      </c>
      <c r="B50" s="42" t="s">
        <v>527</v>
      </c>
      <c r="C50" s="40"/>
      <c r="D50" s="110" t="s">
        <v>528</v>
      </c>
    </row>
    <row r="51" spans="1:4" ht="27.75" customHeight="1" x14ac:dyDescent="0.25">
      <c r="A51" s="111" t="s">
        <v>554</v>
      </c>
      <c r="B51" s="19" t="s">
        <v>530</v>
      </c>
      <c r="C51" s="9"/>
      <c r="D51" s="102" t="s">
        <v>452</v>
      </c>
    </row>
    <row r="52" spans="1:4" ht="27.75" customHeight="1" x14ac:dyDescent="0.25">
      <c r="A52" s="111" t="s">
        <v>554</v>
      </c>
      <c r="B52" s="19" t="s">
        <v>532</v>
      </c>
      <c r="C52" s="9"/>
      <c r="D52" s="102" t="s">
        <v>533</v>
      </c>
    </row>
    <row r="53" spans="1:4" ht="27.75" customHeight="1" x14ac:dyDescent="0.25">
      <c r="A53" s="111" t="s">
        <v>555</v>
      </c>
      <c r="B53" s="19" t="s">
        <v>535</v>
      </c>
      <c r="C53" s="9" t="s">
        <v>556</v>
      </c>
      <c r="D53" s="102" t="s">
        <v>1</v>
      </c>
    </row>
    <row r="54" spans="1:4" ht="27.75" customHeight="1" x14ac:dyDescent="0.25">
      <c r="A54" s="111" t="s">
        <v>557</v>
      </c>
      <c r="B54" s="19" t="s">
        <v>558</v>
      </c>
      <c r="C54" s="9" t="s">
        <v>559</v>
      </c>
      <c r="D54" s="102" t="s">
        <v>1</v>
      </c>
    </row>
    <row r="55" spans="1:4" ht="27.75" customHeight="1" x14ac:dyDescent="0.25">
      <c r="A55" s="111" t="s">
        <v>560</v>
      </c>
      <c r="B55" s="19" t="s">
        <v>561</v>
      </c>
      <c r="C55" s="9" t="s">
        <v>562</v>
      </c>
      <c r="D55" s="102" t="s">
        <v>1</v>
      </c>
    </row>
    <row r="56" spans="1:4" ht="27.75" customHeight="1" thickBot="1" x14ac:dyDescent="0.3">
      <c r="A56" s="112" t="s">
        <v>563</v>
      </c>
      <c r="B56" s="43" t="s">
        <v>564</v>
      </c>
      <c r="C56" s="45" t="s">
        <v>559</v>
      </c>
      <c r="D56" s="104" t="s">
        <v>1</v>
      </c>
    </row>
    <row r="57" spans="1:4" ht="27.75" customHeight="1" thickBot="1" x14ac:dyDescent="0.3">
      <c r="A57" s="71" t="s">
        <v>565</v>
      </c>
      <c r="B57" s="72"/>
      <c r="C57" s="72"/>
      <c r="D57" s="96"/>
    </row>
    <row r="58" spans="1:4" ht="27.75" customHeight="1" x14ac:dyDescent="0.25">
      <c r="A58" s="113" t="s">
        <v>566</v>
      </c>
      <c r="B58" s="42" t="s">
        <v>567</v>
      </c>
      <c r="C58" s="40" t="s">
        <v>568</v>
      </c>
      <c r="D58" s="110" t="s">
        <v>1</v>
      </c>
    </row>
    <row r="59" spans="1:4" ht="27.75" customHeight="1" x14ac:dyDescent="0.25">
      <c r="A59" s="111" t="s">
        <v>569</v>
      </c>
      <c r="B59" s="19" t="s">
        <v>570</v>
      </c>
      <c r="C59" s="9" t="s">
        <v>571</v>
      </c>
      <c r="D59" s="102" t="s">
        <v>1</v>
      </c>
    </row>
    <row r="60" spans="1:4" ht="27.75" customHeight="1" x14ac:dyDescent="0.25">
      <c r="A60" s="111" t="s">
        <v>572</v>
      </c>
      <c r="B60" s="19" t="s">
        <v>573</v>
      </c>
      <c r="C60" s="9" t="s">
        <v>574</v>
      </c>
      <c r="D60" s="102" t="s">
        <v>1</v>
      </c>
    </row>
    <row r="61" spans="1:4" ht="27.75" customHeight="1" x14ac:dyDescent="0.25">
      <c r="A61" s="111" t="s">
        <v>572</v>
      </c>
      <c r="B61" s="19" t="s">
        <v>575</v>
      </c>
      <c r="C61" s="9" t="s">
        <v>576</v>
      </c>
      <c r="D61" s="102" t="s">
        <v>1</v>
      </c>
    </row>
    <row r="62" spans="1:4" ht="27.75" customHeight="1" x14ac:dyDescent="0.25">
      <c r="A62" s="111" t="s">
        <v>577</v>
      </c>
      <c r="B62" s="19" t="s">
        <v>578</v>
      </c>
      <c r="C62" s="9" t="s">
        <v>579</v>
      </c>
      <c r="D62" s="102" t="s">
        <v>1</v>
      </c>
    </row>
    <row r="63" spans="1:4" ht="27.75" customHeight="1" x14ac:dyDescent="0.25">
      <c r="A63" s="111" t="s">
        <v>580</v>
      </c>
      <c r="B63" s="19" t="s">
        <v>581</v>
      </c>
      <c r="C63" s="9" t="s">
        <v>579</v>
      </c>
      <c r="D63" s="102" t="s">
        <v>1</v>
      </c>
    </row>
    <row r="64" spans="1:4" ht="27.75" customHeight="1" x14ac:dyDescent="0.25">
      <c r="A64" s="111" t="s">
        <v>582</v>
      </c>
      <c r="B64" s="19" t="s">
        <v>583</v>
      </c>
      <c r="C64" s="9" t="s">
        <v>59</v>
      </c>
      <c r="D64" s="102" t="s">
        <v>1</v>
      </c>
    </row>
    <row r="65" spans="1:4" ht="27.75" customHeight="1" x14ac:dyDescent="0.25">
      <c r="A65" s="111" t="s">
        <v>584</v>
      </c>
      <c r="B65" s="19" t="s">
        <v>585</v>
      </c>
      <c r="C65" s="9" t="s">
        <v>586</v>
      </c>
      <c r="D65" s="102" t="s">
        <v>56</v>
      </c>
    </row>
    <row r="66" spans="1:4" ht="27.75" customHeight="1" x14ac:dyDescent="0.25">
      <c r="A66" s="111" t="s">
        <v>587</v>
      </c>
      <c r="B66" s="19" t="s">
        <v>588</v>
      </c>
      <c r="C66" s="9" t="s">
        <v>589</v>
      </c>
      <c r="D66" s="102" t="s">
        <v>1</v>
      </c>
    </row>
    <row r="67" spans="1:4" ht="27.75" customHeight="1" x14ac:dyDescent="0.25">
      <c r="A67" s="111" t="s">
        <v>590</v>
      </c>
      <c r="B67" s="19" t="s">
        <v>591</v>
      </c>
      <c r="C67" s="9" t="s">
        <v>592</v>
      </c>
      <c r="D67" s="102" t="s">
        <v>56</v>
      </c>
    </row>
    <row r="68" spans="1:4" ht="27.75" customHeight="1" x14ac:dyDescent="0.25">
      <c r="A68" s="111" t="s">
        <v>593</v>
      </c>
      <c r="B68" s="19" t="s">
        <v>594</v>
      </c>
      <c r="C68" s="9" t="s">
        <v>595</v>
      </c>
      <c r="D68" s="102" t="s">
        <v>1</v>
      </c>
    </row>
    <row r="69" spans="1:4" ht="27.75" customHeight="1" x14ac:dyDescent="0.25">
      <c r="A69" s="111" t="s">
        <v>596</v>
      </c>
      <c r="B69" s="19" t="s">
        <v>597</v>
      </c>
      <c r="C69" s="9" t="s">
        <v>598</v>
      </c>
      <c r="D69" s="102" t="s">
        <v>1</v>
      </c>
    </row>
    <row r="70" spans="1:4" ht="27.75" customHeight="1" x14ac:dyDescent="0.25">
      <c r="A70" s="111" t="s">
        <v>599</v>
      </c>
      <c r="B70" s="19" t="s">
        <v>600</v>
      </c>
      <c r="C70" s="9" t="s">
        <v>601</v>
      </c>
      <c r="D70" s="102" t="s">
        <v>1</v>
      </c>
    </row>
    <row r="71" spans="1:4" ht="27.75" customHeight="1" x14ac:dyDescent="0.25">
      <c r="A71" s="111" t="s">
        <v>602</v>
      </c>
      <c r="B71" s="19" t="s">
        <v>603</v>
      </c>
      <c r="C71" s="9" t="s">
        <v>60</v>
      </c>
      <c r="D71" s="102" t="s">
        <v>56</v>
      </c>
    </row>
    <row r="72" spans="1:4" ht="27.75" customHeight="1" x14ac:dyDescent="0.25">
      <c r="A72" s="111" t="s">
        <v>604</v>
      </c>
      <c r="B72" s="19" t="s">
        <v>605</v>
      </c>
      <c r="C72" s="9" t="s">
        <v>606</v>
      </c>
      <c r="D72" s="102" t="s">
        <v>1</v>
      </c>
    </row>
    <row r="73" spans="1:4" ht="27.75" customHeight="1" x14ac:dyDescent="0.25">
      <c r="A73" s="111" t="s">
        <v>607</v>
      </c>
      <c r="B73" s="19" t="s">
        <v>608</v>
      </c>
      <c r="C73" s="9" t="s">
        <v>609</v>
      </c>
      <c r="D73" s="102" t="s">
        <v>56</v>
      </c>
    </row>
    <row r="74" spans="1:4" ht="27.75" customHeight="1" thickBot="1" x14ac:dyDescent="0.3">
      <c r="A74" s="112" t="s">
        <v>610</v>
      </c>
      <c r="B74" s="43" t="s">
        <v>611</v>
      </c>
      <c r="C74" s="44"/>
      <c r="D74" s="104" t="s">
        <v>0</v>
      </c>
    </row>
    <row r="75" spans="1:4" ht="27.75" customHeight="1" thickBot="1" x14ac:dyDescent="0.3">
      <c r="A75" s="71" t="s">
        <v>612</v>
      </c>
      <c r="B75" s="72"/>
      <c r="C75" s="72"/>
      <c r="D75" s="96"/>
    </row>
    <row r="76" spans="1:4" ht="27.75" customHeight="1" x14ac:dyDescent="0.25">
      <c r="A76" s="113" t="s">
        <v>613</v>
      </c>
      <c r="B76" s="42" t="s">
        <v>614</v>
      </c>
      <c r="C76" s="40" t="s">
        <v>61</v>
      </c>
      <c r="D76" s="110" t="s">
        <v>1</v>
      </c>
    </row>
    <row r="77" spans="1:4" s="120" customFormat="1" ht="27.75" customHeight="1" x14ac:dyDescent="0.25">
      <c r="A77" s="118" t="s">
        <v>615</v>
      </c>
      <c r="B77" s="24" t="s">
        <v>616</v>
      </c>
      <c r="C77" s="12"/>
      <c r="D77" s="119" t="s">
        <v>1</v>
      </c>
    </row>
    <row r="78" spans="1:4" s="120" customFormat="1" ht="27.75" customHeight="1" x14ac:dyDescent="0.25">
      <c r="A78" s="118" t="s">
        <v>617</v>
      </c>
      <c r="B78" s="24" t="s">
        <v>618</v>
      </c>
      <c r="C78" s="54"/>
      <c r="D78" s="119" t="s">
        <v>1</v>
      </c>
    </row>
    <row r="79" spans="1:4" s="120" customFormat="1" ht="27.75" customHeight="1" x14ac:dyDescent="0.25">
      <c r="A79" s="118" t="s">
        <v>619</v>
      </c>
      <c r="B79" s="24" t="s">
        <v>620</v>
      </c>
      <c r="C79" s="54"/>
      <c r="D79" s="119" t="s">
        <v>1</v>
      </c>
    </row>
    <row r="80" spans="1:4" s="120" customFormat="1" ht="27.75" customHeight="1" x14ac:dyDescent="0.25">
      <c r="A80" s="118" t="s">
        <v>621</v>
      </c>
      <c r="B80" s="24" t="s">
        <v>622</v>
      </c>
      <c r="C80" s="54"/>
      <c r="D80" s="119" t="s">
        <v>1</v>
      </c>
    </row>
    <row r="81" spans="1:4" s="120" customFormat="1" ht="27.75" customHeight="1" x14ac:dyDescent="0.25">
      <c r="A81" s="118" t="s">
        <v>623</v>
      </c>
      <c r="B81" s="24" t="s">
        <v>624</v>
      </c>
      <c r="C81" s="54"/>
      <c r="D81" s="119" t="s">
        <v>1</v>
      </c>
    </row>
    <row r="82" spans="1:4" s="120" customFormat="1" ht="27.75" customHeight="1" x14ac:dyDescent="0.25">
      <c r="A82" s="118" t="s">
        <v>625</v>
      </c>
      <c r="B82" s="24" t="s">
        <v>626</v>
      </c>
      <c r="C82" s="54"/>
      <c r="D82" s="119" t="s">
        <v>1</v>
      </c>
    </row>
    <row r="83" spans="1:4" s="120" customFormat="1" ht="27.75" customHeight="1" x14ac:dyDescent="0.25">
      <c r="A83" s="118" t="s">
        <v>627</v>
      </c>
      <c r="B83" s="24" t="s">
        <v>628</v>
      </c>
      <c r="C83" s="54"/>
      <c r="D83" s="119" t="s">
        <v>1</v>
      </c>
    </row>
    <row r="84" spans="1:4" s="120" customFormat="1" ht="27.75" customHeight="1" x14ac:dyDescent="0.25">
      <c r="A84" s="118" t="s">
        <v>629</v>
      </c>
      <c r="B84" s="24" t="s">
        <v>630</v>
      </c>
      <c r="C84" s="12" t="s">
        <v>631</v>
      </c>
      <c r="D84" s="119" t="s">
        <v>1</v>
      </c>
    </row>
    <row r="85" spans="1:4" s="120" customFormat="1" ht="27.75" customHeight="1" x14ac:dyDescent="0.25">
      <c r="A85" s="118" t="s">
        <v>632</v>
      </c>
      <c r="B85" s="24" t="s">
        <v>633</v>
      </c>
      <c r="C85" s="54"/>
      <c r="D85" s="119" t="s">
        <v>1</v>
      </c>
    </row>
    <row r="86" spans="1:4" s="120" customFormat="1" ht="27.75" customHeight="1" x14ac:dyDescent="0.25">
      <c r="A86" s="118" t="s">
        <v>634</v>
      </c>
      <c r="B86" s="24" t="s">
        <v>635</v>
      </c>
      <c r="C86" s="54"/>
      <c r="D86" s="119" t="s">
        <v>636</v>
      </c>
    </row>
    <row r="87" spans="1:4" s="120" customFormat="1" ht="27.75" customHeight="1" x14ac:dyDescent="0.25">
      <c r="A87" s="118" t="s">
        <v>637</v>
      </c>
      <c r="B87" s="24" t="s">
        <v>638</v>
      </c>
      <c r="C87" s="54"/>
      <c r="D87" s="119" t="s">
        <v>0</v>
      </c>
    </row>
    <row r="88" spans="1:4" ht="27.75" customHeight="1" x14ac:dyDescent="0.25">
      <c r="A88" s="111" t="s">
        <v>639</v>
      </c>
      <c r="B88" s="19" t="s">
        <v>640</v>
      </c>
      <c r="C88" s="9" t="s">
        <v>641</v>
      </c>
      <c r="D88" s="102" t="s">
        <v>1</v>
      </c>
    </row>
    <row r="89" spans="1:4" ht="27.75" customHeight="1" x14ac:dyDescent="0.25">
      <c r="A89" s="111" t="s">
        <v>642</v>
      </c>
      <c r="B89" s="19" t="s">
        <v>643</v>
      </c>
      <c r="C89" s="9" t="s">
        <v>644</v>
      </c>
      <c r="D89" s="102" t="s">
        <v>1</v>
      </c>
    </row>
    <row r="90" spans="1:4" ht="27.75" customHeight="1" thickBot="1" x14ac:dyDescent="0.3">
      <c r="A90" s="112" t="s">
        <v>645</v>
      </c>
      <c r="B90" s="43" t="s">
        <v>646</v>
      </c>
      <c r="C90" s="44"/>
      <c r="D90" s="104" t="s">
        <v>0</v>
      </c>
    </row>
    <row r="91" spans="1:4" ht="27.75" customHeight="1" thickBot="1" x14ac:dyDescent="0.3">
      <c r="A91" s="71" t="s">
        <v>647</v>
      </c>
      <c r="B91" s="72"/>
      <c r="C91" s="72"/>
      <c r="D91" s="96"/>
    </row>
    <row r="92" spans="1:4" ht="27.75" customHeight="1" x14ac:dyDescent="0.25">
      <c r="A92" s="113" t="s">
        <v>648</v>
      </c>
      <c r="B92" s="42" t="s">
        <v>649</v>
      </c>
      <c r="C92" s="40" t="s">
        <v>62</v>
      </c>
      <c r="D92" s="110" t="s">
        <v>4</v>
      </c>
    </row>
    <row r="93" spans="1:4" ht="27.75" customHeight="1" x14ac:dyDescent="0.25">
      <c r="A93" s="111" t="s">
        <v>650</v>
      </c>
      <c r="B93" s="19" t="s">
        <v>651</v>
      </c>
      <c r="C93" s="9" t="s">
        <v>62</v>
      </c>
      <c r="D93" s="102" t="s">
        <v>4</v>
      </c>
    </row>
    <row r="94" spans="1:4" ht="27.75" customHeight="1" x14ac:dyDescent="0.25">
      <c r="A94" s="111" t="s">
        <v>652</v>
      </c>
      <c r="B94" s="19" t="s">
        <v>653</v>
      </c>
      <c r="C94" s="9" t="s">
        <v>62</v>
      </c>
      <c r="D94" s="102" t="s">
        <v>4</v>
      </c>
    </row>
    <row r="95" spans="1:4" ht="27.75" customHeight="1" x14ac:dyDescent="0.25">
      <c r="A95" s="111" t="s">
        <v>654</v>
      </c>
      <c r="B95" s="19" t="s">
        <v>655</v>
      </c>
      <c r="C95" s="9" t="s">
        <v>656</v>
      </c>
      <c r="D95" s="102" t="s">
        <v>1</v>
      </c>
    </row>
    <row r="96" spans="1:4" ht="27.75" customHeight="1" x14ac:dyDescent="0.25">
      <c r="A96" s="111" t="s">
        <v>657</v>
      </c>
      <c r="B96" s="19" t="s">
        <v>658</v>
      </c>
      <c r="C96" s="9" t="s">
        <v>656</v>
      </c>
      <c r="D96" s="102" t="s">
        <v>1</v>
      </c>
    </row>
    <row r="97" spans="1:4" ht="27.75" customHeight="1" x14ac:dyDescent="0.25">
      <c r="A97" s="111" t="s">
        <v>659</v>
      </c>
      <c r="B97" s="19" t="s">
        <v>660</v>
      </c>
      <c r="C97" s="9" t="s">
        <v>656</v>
      </c>
      <c r="D97" s="102" t="s">
        <v>1</v>
      </c>
    </row>
    <row r="98" spans="1:4" ht="27.75" customHeight="1" x14ac:dyDescent="0.25">
      <c r="A98" s="111" t="s">
        <v>661</v>
      </c>
      <c r="B98" s="19" t="s">
        <v>662</v>
      </c>
      <c r="C98" s="9" t="s">
        <v>656</v>
      </c>
      <c r="D98" s="102" t="s">
        <v>1</v>
      </c>
    </row>
    <row r="99" spans="1:4" ht="27.75" customHeight="1" x14ac:dyDescent="0.25">
      <c r="A99" s="111" t="s">
        <v>663</v>
      </c>
      <c r="B99" s="19" t="s">
        <v>664</v>
      </c>
      <c r="C99" s="9" t="s">
        <v>62</v>
      </c>
      <c r="D99" s="102" t="s">
        <v>4</v>
      </c>
    </row>
    <row r="100" spans="1:4" ht="27.75" customHeight="1" x14ac:dyDescent="0.25">
      <c r="A100" s="111" t="s">
        <v>665</v>
      </c>
      <c r="B100" s="19" t="s">
        <v>666</v>
      </c>
      <c r="C100" s="10"/>
      <c r="D100" s="102" t="s">
        <v>0</v>
      </c>
    </row>
    <row r="101" spans="1:4" ht="27.75" customHeight="1" thickBot="1" x14ac:dyDescent="0.3">
      <c r="A101" s="112" t="s">
        <v>667</v>
      </c>
      <c r="B101" s="43" t="s">
        <v>668</v>
      </c>
      <c r="C101" s="44"/>
      <c r="D101" s="104" t="s">
        <v>0</v>
      </c>
    </row>
    <row r="102" spans="1:4" ht="27.75" customHeight="1" thickBot="1" x14ac:dyDescent="0.3">
      <c r="A102" s="71" t="s">
        <v>669</v>
      </c>
      <c r="B102" s="72"/>
      <c r="C102" s="72"/>
      <c r="D102" s="96"/>
    </row>
    <row r="103" spans="1:4" ht="27.75" customHeight="1" x14ac:dyDescent="0.25">
      <c r="A103" s="113" t="s">
        <v>670</v>
      </c>
      <c r="B103" s="42" t="s">
        <v>671</v>
      </c>
      <c r="C103" s="40" t="s">
        <v>672</v>
      </c>
      <c r="D103" s="110" t="s">
        <v>1</v>
      </c>
    </row>
    <row r="104" spans="1:4" ht="27.75" customHeight="1" x14ac:dyDescent="0.25">
      <c r="A104" s="111" t="s">
        <v>673</v>
      </c>
      <c r="B104" s="19" t="s">
        <v>674</v>
      </c>
      <c r="C104" s="9" t="s">
        <v>672</v>
      </c>
      <c r="D104" s="102" t="s">
        <v>1</v>
      </c>
    </row>
    <row r="105" spans="1:4" ht="27.75" customHeight="1" x14ac:dyDescent="0.25">
      <c r="A105" s="111" t="s">
        <v>675</v>
      </c>
      <c r="B105" s="19" t="s">
        <v>676</v>
      </c>
      <c r="C105" s="9" t="s">
        <v>672</v>
      </c>
      <c r="D105" s="102" t="s">
        <v>1</v>
      </c>
    </row>
    <row r="106" spans="1:4" ht="27.75" customHeight="1" x14ac:dyDescent="0.25">
      <c r="A106" s="111" t="s">
        <v>677</v>
      </c>
      <c r="B106" s="19" t="s">
        <v>678</v>
      </c>
      <c r="C106" s="9" t="s">
        <v>679</v>
      </c>
      <c r="D106" s="102" t="s">
        <v>1</v>
      </c>
    </row>
    <row r="107" spans="1:4" ht="27.75" customHeight="1" x14ac:dyDescent="0.25">
      <c r="A107" s="111" t="s">
        <v>680</v>
      </c>
      <c r="B107" s="19" t="s">
        <v>681</v>
      </c>
      <c r="C107" s="9" t="s">
        <v>679</v>
      </c>
      <c r="D107" s="102" t="s">
        <v>1</v>
      </c>
    </row>
    <row r="108" spans="1:4" ht="27.75" customHeight="1" x14ac:dyDescent="0.25">
      <c r="A108" s="111" t="s">
        <v>682</v>
      </c>
      <c r="B108" s="19" t="s">
        <v>683</v>
      </c>
      <c r="C108" s="9" t="s">
        <v>679</v>
      </c>
      <c r="D108" s="102" t="s">
        <v>1</v>
      </c>
    </row>
    <row r="109" spans="1:4" ht="27.75" customHeight="1" x14ac:dyDescent="0.25">
      <c r="A109" s="111" t="s">
        <v>684</v>
      </c>
      <c r="B109" s="19" t="s">
        <v>685</v>
      </c>
      <c r="C109" s="9" t="s">
        <v>679</v>
      </c>
      <c r="D109" s="102" t="s">
        <v>1</v>
      </c>
    </row>
    <row r="110" spans="1:4" ht="27.75" customHeight="1" x14ac:dyDescent="0.25">
      <c r="A110" s="111" t="s">
        <v>686</v>
      </c>
      <c r="B110" s="19" t="s">
        <v>687</v>
      </c>
      <c r="C110" s="9" t="s">
        <v>59</v>
      </c>
      <c r="D110" s="102" t="s">
        <v>1</v>
      </c>
    </row>
    <row r="111" spans="1:4" ht="27.75" customHeight="1" x14ac:dyDescent="0.25">
      <c r="A111" s="111" t="s">
        <v>688</v>
      </c>
      <c r="B111" s="19" t="s">
        <v>689</v>
      </c>
      <c r="C111" s="9" t="s">
        <v>598</v>
      </c>
      <c r="D111" s="102" t="s">
        <v>1</v>
      </c>
    </row>
    <row r="112" spans="1:4" ht="27.75" customHeight="1" x14ac:dyDescent="0.25">
      <c r="A112" s="111" t="s">
        <v>690</v>
      </c>
      <c r="B112" s="19" t="s">
        <v>691</v>
      </c>
      <c r="C112" s="9" t="s">
        <v>692</v>
      </c>
      <c r="D112" s="102" t="s">
        <v>56</v>
      </c>
    </row>
    <row r="113" spans="1:4" ht="27.75" customHeight="1" x14ac:dyDescent="0.25">
      <c r="A113" s="111" t="s">
        <v>693</v>
      </c>
      <c r="B113" s="19" t="s">
        <v>694</v>
      </c>
      <c r="C113" s="9" t="s">
        <v>695</v>
      </c>
      <c r="D113" s="102" t="s">
        <v>1</v>
      </c>
    </row>
    <row r="114" spans="1:4" ht="27.75" customHeight="1" thickBot="1" x14ac:dyDescent="0.3">
      <c r="A114" s="112" t="s">
        <v>696</v>
      </c>
      <c r="B114" s="37" t="s">
        <v>697</v>
      </c>
      <c r="C114" s="44"/>
      <c r="D114" s="121"/>
    </row>
    <row r="115" spans="1:4" ht="27.75" customHeight="1" thickBot="1" x14ac:dyDescent="0.3">
      <c r="A115" s="122" t="s">
        <v>63</v>
      </c>
      <c r="B115" s="123"/>
      <c r="C115" s="123"/>
      <c r="D115" s="124"/>
    </row>
    <row r="116" spans="1:4" ht="27.75" customHeight="1" thickBot="1" x14ac:dyDescent="0.3">
      <c r="A116" s="71" t="s">
        <v>19</v>
      </c>
      <c r="B116" s="72"/>
      <c r="C116" s="72"/>
      <c r="D116" s="96"/>
    </row>
    <row r="117" spans="1:4" ht="27.75" customHeight="1" x14ac:dyDescent="0.25">
      <c r="A117" s="113" t="s">
        <v>65</v>
      </c>
      <c r="B117" s="42" t="s">
        <v>66</v>
      </c>
      <c r="C117" s="40" t="s">
        <v>67</v>
      </c>
      <c r="D117" s="110" t="s">
        <v>1</v>
      </c>
    </row>
    <row r="118" spans="1:4" ht="27.75" customHeight="1" x14ac:dyDescent="0.25">
      <c r="A118" s="111" t="s">
        <v>68</v>
      </c>
      <c r="B118" s="19" t="s">
        <v>69</v>
      </c>
      <c r="C118" s="9" t="s">
        <v>64</v>
      </c>
      <c r="D118" s="102" t="s">
        <v>1</v>
      </c>
    </row>
    <row r="119" spans="1:4" ht="27.75" customHeight="1" x14ac:dyDescent="0.25">
      <c r="A119" s="111" t="s">
        <v>70</v>
      </c>
      <c r="B119" s="19" t="s">
        <v>71</v>
      </c>
      <c r="C119" s="9" t="s">
        <v>64</v>
      </c>
      <c r="D119" s="102" t="s">
        <v>1</v>
      </c>
    </row>
    <row r="120" spans="1:4" ht="27.75" customHeight="1" x14ac:dyDescent="0.25">
      <c r="A120" s="111" t="s">
        <v>72</v>
      </c>
      <c r="B120" s="19" t="s">
        <v>73</v>
      </c>
      <c r="C120" s="9" t="s">
        <v>369</v>
      </c>
      <c r="D120" s="102" t="s">
        <v>56</v>
      </c>
    </row>
    <row r="121" spans="1:4" ht="27.75" customHeight="1" x14ac:dyDescent="0.25">
      <c r="A121" s="111" t="s">
        <v>74</v>
      </c>
      <c r="B121" s="19" t="s">
        <v>75</v>
      </c>
      <c r="C121" s="9" t="s">
        <v>61</v>
      </c>
      <c r="D121" s="102" t="s">
        <v>1</v>
      </c>
    </row>
    <row r="122" spans="1:4" ht="27.75" customHeight="1" x14ac:dyDescent="0.25">
      <c r="A122" s="111" t="s">
        <v>76</v>
      </c>
      <c r="B122" s="19" t="s">
        <v>77</v>
      </c>
      <c r="C122" s="9" t="s">
        <v>78</v>
      </c>
      <c r="D122" s="102" t="s">
        <v>1</v>
      </c>
    </row>
    <row r="123" spans="1:4" ht="27.75" customHeight="1" x14ac:dyDescent="0.25">
      <c r="A123" s="111" t="s">
        <v>79</v>
      </c>
      <c r="B123" s="19" t="s">
        <v>80</v>
      </c>
      <c r="C123" s="9" t="s">
        <v>81</v>
      </c>
      <c r="D123" s="102" t="s">
        <v>1</v>
      </c>
    </row>
    <row r="124" spans="1:4" ht="27.75" customHeight="1" x14ac:dyDescent="0.25">
      <c r="A124" s="111" t="s">
        <v>82</v>
      </c>
      <c r="B124" s="19" t="s">
        <v>83</v>
      </c>
      <c r="C124" s="9" t="s">
        <v>60</v>
      </c>
      <c r="D124" s="102" t="s">
        <v>56</v>
      </c>
    </row>
    <row r="125" spans="1:4" ht="27.75" customHeight="1" thickBot="1" x14ac:dyDescent="0.3">
      <c r="A125" s="112" t="s">
        <v>84</v>
      </c>
      <c r="B125" s="43" t="s">
        <v>85</v>
      </c>
      <c r="C125" s="44"/>
      <c r="D125" s="104" t="s">
        <v>0</v>
      </c>
    </row>
    <row r="126" spans="1:4" ht="27.75" customHeight="1" thickBot="1" x14ac:dyDescent="0.3">
      <c r="A126" s="71" t="s">
        <v>20</v>
      </c>
      <c r="B126" s="72"/>
      <c r="C126" s="72"/>
      <c r="D126" s="96"/>
    </row>
    <row r="127" spans="1:4" ht="27.75" customHeight="1" x14ac:dyDescent="0.25">
      <c r="A127" s="113" t="s">
        <v>88</v>
      </c>
      <c r="B127" s="42" t="s">
        <v>89</v>
      </c>
      <c r="C127" s="40" t="s">
        <v>86</v>
      </c>
      <c r="D127" s="110" t="s">
        <v>87</v>
      </c>
    </row>
    <row r="128" spans="1:4" ht="27.75" customHeight="1" x14ac:dyDescent="0.25">
      <c r="A128" s="111" t="s">
        <v>90</v>
      </c>
      <c r="B128" s="19" t="s">
        <v>91</v>
      </c>
      <c r="C128" s="9" t="s">
        <v>86</v>
      </c>
      <c r="D128" s="102" t="s">
        <v>87</v>
      </c>
    </row>
    <row r="129" spans="1:4" ht="27.75" customHeight="1" x14ac:dyDescent="0.25">
      <c r="A129" s="111" t="s">
        <v>92</v>
      </c>
      <c r="B129" s="19" t="s">
        <v>93</v>
      </c>
      <c r="C129" s="9" t="s">
        <v>86</v>
      </c>
      <c r="D129" s="102" t="s">
        <v>87</v>
      </c>
    </row>
    <row r="130" spans="1:4" ht="27.75" customHeight="1" x14ac:dyDescent="0.25">
      <c r="A130" s="111" t="s">
        <v>94</v>
      </c>
      <c r="B130" s="19" t="s">
        <v>95</v>
      </c>
      <c r="C130" s="9" t="s">
        <v>96</v>
      </c>
      <c r="D130" s="102" t="s">
        <v>1</v>
      </c>
    </row>
    <row r="131" spans="1:4" ht="27.75" customHeight="1" x14ac:dyDescent="0.25">
      <c r="A131" s="111" t="s">
        <v>698</v>
      </c>
      <c r="B131" s="19" t="s">
        <v>699</v>
      </c>
      <c r="C131" s="9" t="s">
        <v>656</v>
      </c>
      <c r="D131" s="102" t="s">
        <v>1</v>
      </c>
    </row>
    <row r="132" spans="1:4" ht="27.75" customHeight="1" x14ac:dyDescent="0.25">
      <c r="A132" s="111" t="s">
        <v>700</v>
      </c>
      <c r="B132" s="19" t="s">
        <v>701</v>
      </c>
      <c r="C132" s="9" t="s">
        <v>702</v>
      </c>
      <c r="D132" s="102" t="s">
        <v>1</v>
      </c>
    </row>
    <row r="133" spans="1:4" ht="27.75" customHeight="1" x14ac:dyDescent="0.25">
      <c r="A133" s="111" t="s">
        <v>97</v>
      </c>
      <c r="B133" s="19" t="s">
        <v>98</v>
      </c>
      <c r="C133" s="9" t="s">
        <v>62</v>
      </c>
      <c r="D133" s="102" t="s">
        <v>4</v>
      </c>
    </row>
    <row r="134" spans="1:4" s="120" customFormat="1" ht="27.75" customHeight="1" x14ac:dyDescent="0.25">
      <c r="A134" s="118" t="s">
        <v>410</v>
      </c>
      <c r="B134" s="24" t="s">
        <v>373</v>
      </c>
      <c r="C134" s="12"/>
      <c r="D134" s="119" t="s">
        <v>4</v>
      </c>
    </row>
    <row r="135" spans="1:4" s="120" customFormat="1" ht="27.75" customHeight="1" x14ac:dyDescent="0.25">
      <c r="A135" s="118" t="s">
        <v>411</v>
      </c>
      <c r="B135" s="24" t="s">
        <v>374</v>
      </c>
      <c r="C135" s="12"/>
      <c r="D135" s="119" t="s">
        <v>4</v>
      </c>
    </row>
    <row r="136" spans="1:4" s="120" customFormat="1" ht="27.75" customHeight="1" x14ac:dyDescent="0.25">
      <c r="A136" s="118" t="s">
        <v>412</v>
      </c>
      <c r="B136" s="24" t="s">
        <v>375</v>
      </c>
      <c r="C136" s="12"/>
      <c r="D136" s="119" t="s">
        <v>4</v>
      </c>
    </row>
    <row r="137" spans="1:4" s="120" customFormat="1" ht="27.75" customHeight="1" x14ac:dyDescent="0.25">
      <c r="A137" s="118" t="s">
        <v>413</v>
      </c>
      <c r="B137" s="24" t="s">
        <v>376</v>
      </c>
      <c r="C137" s="12"/>
      <c r="D137" s="119" t="s">
        <v>4</v>
      </c>
    </row>
    <row r="138" spans="1:4" s="120" customFormat="1" ht="27.75" customHeight="1" x14ac:dyDescent="0.25">
      <c r="A138" s="118" t="s">
        <v>414</v>
      </c>
      <c r="B138" s="24" t="s">
        <v>377</v>
      </c>
      <c r="C138" s="12"/>
      <c r="D138" s="119" t="s">
        <v>4</v>
      </c>
    </row>
    <row r="139" spans="1:4" s="120" customFormat="1" ht="27.75" customHeight="1" x14ac:dyDescent="0.25">
      <c r="A139" s="118" t="s">
        <v>415</v>
      </c>
      <c r="B139" s="24" t="s">
        <v>396</v>
      </c>
      <c r="C139" s="12"/>
      <c r="D139" s="119" t="s">
        <v>0</v>
      </c>
    </row>
    <row r="140" spans="1:4" ht="27.75" customHeight="1" x14ac:dyDescent="0.25">
      <c r="A140" s="111" t="s">
        <v>99</v>
      </c>
      <c r="B140" s="19" t="s">
        <v>100</v>
      </c>
      <c r="C140" s="10"/>
      <c r="D140" s="102" t="s">
        <v>0</v>
      </c>
    </row>
    <row r="141" spans="1:4" ht="27.75" customHeight="1" thickBot="1" x14ac:dyDescent="0.3">
      <c r="A141" s="112" t="s">
        <v>101</v>
      </c>
      <c r="B141" s="43" t="s">
        <v>102</v>
      </c>
      <c r="C141" s="44"/>
      <c r="D141" s="104" t="s">
        <v>0</v>
      </c>
    </row>
    <row r="142" spans="1:4" ht="27.75" customHeight="1" thickBot="1" x14ac:dyDescent="0.3">
      <c r="A142" s="71" t="s">
        <v>21</v>
      </c>
      <c r="B142" s="72"/>
      <c r="C142" s="72"/>
      <c r="D142" s="96"/>
    </row>
    <row r="143" spans="1:4" ht="27.75" customHeight="1" x14ac:dyDescent="0.25">
      <c r="A143" s="125" t="s">
        <v>703</v>
      </c>
      <c r="B143" s="51" t="s">
        <v>704</v>
      </c>
      <c r="C143" s="49" t="s">
        <v>705</v>
      </c>
      <c r="D143" s="126" t="s">
        <v>4</v>
      </c>
    </row>
    <row r="144" spans="1:4" s="120" customFormat="1" ht="27.75" customHeight="1" x14ac:dyDescent="0.25">
      <c r="A144" s="118" t="s">
        <v>706</v>
      </c>
      <c r="B144" s="24" t="s">
        <v>707</v>
      </c>
      <c r="C144" s="12"/>
      <c r="D144" s="119" t="s">
        <v>4</v>
      </c>
    </row>
    <row r="145" spans="1:4" s="120" customFormat="1" ht="27.75" customHeight="1" x14ac:dyDescent="0.25">
      <c r="A145" s="118" t="s">
        <v>708</v>
      </c>
      <c r="B145" s="24" t="s">
        <v>709</v>
      </c>
      <c r="C145" s="12"/>
      <c r="D145" s="119" t="s">
        <v>4</v>
      </c>
    </row>
    <row r="146" spans="1:4" s="120" customFormat="1" ht="27.75" customHeight="1" x14ac:dyDescent="0.25">
      <c r="A146" s="118" t="s">
        <v>710</v>
      </c>
      <c r="B146" s="24" t="s">
        <v>711</v>
      </c>
      <c r="C146" s="12"/>
      <c r="D146" s="119" t="s">
        <v>4</v>
      </c>
    </row>
    <row r="147" spans="1:4" s="120" customFormat="1" ht="27.75" customHeight="1" x14ac:dyDescent="0.25">
      <c r="A147" s="118" t="s">
        <v>712</v>
      </c>
      <c r="B147" s="24" t="s">
        <v>713</v>
      </c>
      <c r="C147" s="12" t="s">
        <v>714</v>
      </c>
      <c r="D147" s="119" t="s">
        <v>4</v>
      </c>
    </row>
    <row r="148" spans="1:4" s="120" customFormat="1" ht="27.75" customHeight="1" x14ac:dyDescent="0.25">
      <c r="A148" s="118" t="s">
        <v>715</v>
      </c>
      <c r="B148" s="24" t="s">
        <v>716</v>
      </c>
      <c r="C148" s="12"/>
      <c r="D148" s="119" t="s">
        <v>4</v>
      </c>
    </row>
    <row r="149" spans="1:4" s="120" customFormat="1" ht="27.75" customHeight="1" x14ac:dyDescent="0.25">
      <c r="A149" s="118" t="s">
        <v>717</v>
      </c>
      <c r="B149" s="24" t="s">
        <v>718</v>
      </c>
      <c r="C149" s="12"/>
      <c r="D149" s="119" t="s">
        <v>4</v>
      </c>
    </row>
    <row r="150" spans="1:4" s="120" customFormat="1" ht="27.75" customHeight="1" x14ac:dyDescent="0.25">
      <c r="A150" s="118" t="s">
        <v>719</v>
      </c>
      <c r="B150" s="24" t="s">
        <v>720</v>
      </c>
      <c r="C150" s="12"/>
      <c r="D150" s="119" t="s">
        <v>4</v>
      </c>
    </row>
    <row r="151" spans="1:4" s="120" customFormat="1" ht="27.75" customHeight="1" x14ac:dyDescent="0.25">
      <c r="A151" s="118" t="s">
        <v>721</v>
      </c>
      <c r="B151" s="24" t="s">
        <v>722</v>
      </c>
      <c r="C151" s="12"/>
      <c r="D151" s="119" t="s">
        <v>4</v>
      </c>
    </row>
    <row r="152" spans="1:4" s="120" customFormat="1" ht="27.75" customHeight="1" x14ac:dyDescent="0.25">
      <c r="A152" s="118" t="s">
        <v>723</v>
      </c>
      <c r="B152" s="24" t="s">
        <v>724</v>
      </c>
      <c r="C152" s="12"/>
      <c r="D152" s="119" t="s">
        <v>4</v>
      </c>
    </row>
    <row r="153" spans="1:4" s="120" customFormat="1" ht="27.75" customHeight="1" x14ac:dyDescent="0.25">
      <c r="A153" s="118" t="s">
        <v>725</v>
      </c>
      <c r="B153" s="24" t="s">
        <v>726</v>
      </c>
      <c r="C153" s="12"/>
      <c r="D153" s="119" t="s">
        <v>4</v>
      </c>
    </row>
    <row r="154" spans="1:4" s="120" customFormat="1" ht="27.75" customHeight="1" x14ac:dyDescent="0.25">
      <c r="A154" s="118" t="s">
        <v>727</v>
      </c>
      <c r="B154" s="24" t="s">
        <v>728</v>
      </c>
      <c r="C154" s="12"/>
      <c r="D154" s="119" t="s">
        <v>4</v>
      </c>
    </row>
    <row r="155" spans="1:4" s="120" customFormat="1" ht="27.75" customHeight="1" x14ac:dyDescent="0.25">
      <c r="A155" s="118" t="s">
        <v>729</v>
      </c>
      <c r="B155" s="24" t="s">
        <v>730</v>
      </c>
      <c r="C155" s="12"/>
      <c r="D155" s="119" t="s">
        <v>4</v>
      </c>
    </row>
    <row r="156" spans="1:4" s="120" customFormat="1" ht="27.75" customHeight="1" x14ac:dyDescent="0.25">
      <c r="A156" s="118" t="s">
        <v>731</v>
      </c>
      <c r="B156" s="24" t="s">
        <v>732</v>
      </c>
      <c r="C156" s="12"/>
      <c r="D156" s="119" t="s">
        <v>4</v>
      </c>
    </row>
    <row r="157" spans="1:4" s="120" customFormat="1" ht="27.75" customHeight="1" x14ac:dyDescent="0.25">
      <c r="A157" s="118" t="s">
        <v>733</v>
      </c>
      <c r="B157" s="24" t="s">
        <v>734</v>
      </c>
      <c r="C157" s="12"/>
      <c r="D157" s="119" t="s">
        <v>0</v>
      </c>
    </row>
    <row r="158" spans="1:4" s="120" customFormat="1" ht="27.75" customHeight="1" x14ac:dyDescent="0.25">
      <c r="A158" s="118" t="s">
        <v>103</v>
      </c>
      <c r="B158" s="24" t="s">
        <v>104</v>
      </c>
      <c r="C158" s="12" t="s">
        <v>105</v>
      </c>
      <c r="D158" s="119" t="s">
        <v>4</v>
      </c>
    </row>
    <row r="159" spans="1:4" s="120" customFormat="1" ht="27.75" customHeight="1" x14ac:dyDescent="0.25">
      <c r="A159" s="118" t="s">
        <v>416</v>
      </c>
      <c r="B159" s="24" t="s">
        <v>400</v>
      </c>
      <c r="C159" s="12"/>
      <c r="D159" s="119" t="s">
        <v>4</v>
      </c>
    </row>
    <row r="160" spans="1:4" s="120" customFormat="1" ht="27.75" customHeight="1" x14ac:dyDescent="0.25">
      <c r="A160" s="118" t="s">
        <v>417</v>
      </c>
      <c r="B160" s="24" t="s">
        <v>401</v>
      </c>
      <c r="C160" s="12"/>
      <c r="D160" s="119" t="s">
        <v>4</v>
      </c>
    </row>
    <row r="161" spans="1:4" s="120" customFormat="1" ht="27.75" customHeight="1" x14ac:dyDescent="0.25">
      <c r="A161" s="118" t="s">
        <v>418</v>
      </c>
      <c r="B161" s="24" t="s">
        <v>402</v>
      </c>
      <c r="C161" s="12"/>
      <c r="D161" s="119" t="s">
        <v>4</v>
      </c>
    </row>
    <row r="162" spans="1:4" s="120" customFormat="1" ht="27.75" customHeight="1" x14ac:dyDescent="0.25">
      <c r="A162" s="118" t="s">
        <v>419</v>
      </c>
      <c r="B162" s="24" t="s">
        <v>403</v>
      </c>
      <c r="C162" s="12"/>
      <c r="D162" s="119" t="s">
        <v>4</v>
      </c>
    </row>
    <row r="163" spans="1:4" s="120" customFormat="1" ht="27.75" customHeight="1" x14ac:dyDescent="0.25">
      <c r="A163" s="118" t="s">
        <v>420</v>
      </c>
      <c r="B163" s="24" t="s">
        <v>404</v>
      </c>
      <c r="C163" s="12"/>
      <c r="D163" s="119" t="s">
        <v>0</v>
      </c>
    </row>
    <row r="164" spans="1:4" s="120" customFormat="1" ht="27.75" customHeight="1" x14ac:dyDescent="0.25">
      <c r="A164" s="118" t="s">
        <v>106</v>
      </c>
      <c r="B164" s="24" t="s">
        <v>107</v>
      </c>
      <c r="C164" s="12" t="s">
        <v>108</v>
      </c>
      <c r="D164" s="119" t="s">
        <v>4</v>
      </c>
    </row>
    <row r="165" spans="1:4" s="120" customFormat="1" ht="27.75" customHeight="1" x14ac:dyDescent="0.25">
      <c r="A165" s="118" t="s">
        <v>735</v>
      </c>
      <c r="B165" s="24" t="s">
        <v>736</v>
      </c>
      <c r="C165" s="12"/>
      <c r="D165" s="119" t="s">
        <v>4</v>
      </c>
    </row>
    <row r="166" spans="1:4" s="120" customFormat="1" ht="27.75" customHeight="1" x14ac:dyDescent="0.25">
      <c r="A166" s="118" t="s">
        <v>737</v>
      </c>
      <c r="B166" s="24" t="s">
        <v>738</v>
      </c>
      <c r="C166" s="12"/>
      <c r="D166" s="119" t="s">
        <v>4</v>
      </c>
    </row>
    <row r="167" spans="1:4" s="120" customFormat="1" ht="27.75" customHeight="1" x14ac:dyDescent="0.25">
      <c r="A167" s="118" t="s">
        <v>421</v>
      </c>
      <c r="B167" s="24" t="s">
        <v>392</v>
      </c>
      <c r="C167" s="12"/>
      <c r="D167" s="119" t="s">
        <v>4</v>
      </c>
    </row>
    <row r="168" spans="1:4" s="120" customFormat="1" ht="27.75" customHeight="1" x14ac:dyDescent="0.25">
      <c r="A168" s="118" t="s">
        <v>422</v>
      </c>
      <c r="B168" s="24" t="s">
        <v>391</v>
      </c>
      <c r="C168" s="12"/>
      <c r="D168" s="119" t="s">
        <v>4</v>
      </c>
    </row>
    <row r="169" spans="1:4" s="120" customFormat="1" ht="27.75" customHeight="1" x14ac:dyDescent="0.25">
      <c r="A169" s="118" t="s">
        <v>739</v>
      </c>
      <c r="B169" s="24" t="s">
        <v>740</v>
      </c>
      <c r="C169" s="12"/>
      <c r="D169" s="119" t="s">
        <v>4</v>
      </c>
    </row>
    <row r="170" spans="1:4" s="120" customFormat="1" ht="27.75" customHeight="1" x14ac:dyDescent="0.25">
      <c r="A170" s="118" t="s">
        <v>741</v>
      </c>
      <c r="B170" s="24" t="s">
        <v>742</v>
      </c>
      <c r="C170" s="12"/>
      <c r="D170" s="119" t="s">
        <v>4</v>
      </c>
    </row>
    <row r="171" spans="1:4" s="120" customFormat="1" ht="27.75" customHeight="1" x14ac:dyDescent="0.25">
      <c r="A171" s="118" t="s">
        <v>423</v>
      </c>
      <c r="B171" s="24" t="s">
        <v>393</v>
      </c>
      <c r="C171" s="12"/>
      <c r="D171" s="119" t="s">
        <v>0</v>
      </c>
    </row>
    <row r="172" spans="1:4" s="120" customFormat="1" ht="27.75" customHeight="1" x14ac:dyDescent="0.25">
      <c r="A172" s="118" t="s">
        <v>743</v>
      </c>
      <c r="B172" s="24" t="s">
        <v>744</v>
      </c>
      <c r="C172" s="12" t="s">
        <v>745</v>
      </c>
      <c r="D172" s="119" t="s">
        <v>4</v>
      </c>
    </row>
    <row r="173" spans="1:4" s="120" customFormat="1" ht="27.75" customHeight="1" x14ac:dyDescent="0.25">
      <c r="A173" s="118" t="s">
        <v>746</v>
      </c>
      <c r="B173" s="24" t="s">
        <v>747</v>
      </c>
      <c r="C173" s="12"/>
      <c r="D173" s="119" t="s">
        <v>4</v>
      </c>
    </row>
    <row r="174" spans="1:4" s="120" customFormat="1" ht="27.75" customHeight="1" x14ac:dyDescent="0.25">
      <c r="A174" s="118" t="s">
        <v>748</v>
      </c>
      <c r="B174" s="24" t="s">
        <v>749</v>
      </c>
      <c r="C174" s="12"/>
      <c r="D174" s="119" t="s">
        <v>4</v>
      </c>
    </row>
    <row r="175" spans="1:4" s="120" customFormat="1" ht="27.75" customHeight="1" x14ac:dyDescent="0.25">
      <c r="A175" s="118" t="s">
        <v>750</v>
      </c>
      <c r="B175" s="24" t="s">
        <v>751</v>
      </c>
      <c r="C175" s="12"/>
      <c r="D175" s="119" t="s">
        <v>4</v>
      </c>
    </row>
    <row r="176" spans="1:4" s="120" customFormat="1" ht="27.75" customHeight="1" x14ac:dyDescent="0.25">
      <c r="A176" s="118" t="s">
        <v>752</v>
      </c>
      <c r="B176" s="24" t="s">
        <v>753</v>
      </c>
      <c r="C176" s="12"/>
      <c r="D176" s="119" t="s">
        <v>0</v>
      </c>
    </row>
    <row r="177" spans="1:4" s="120" customFormat="1" ht="27.75" customHeight="1" x14ac:dyDescent="0.25">
      <c r="A177" s="118" t="s">
        <v>109</v>
      </c>
      <c r="B177" s="24" t="s">
        <v>110</v>
      </c>
      <c r="C177" s="12" t="s">
        <v>111</v>
      </c>
      <c r="D177" s="119" t="s">
        <v>56</v>
      </c>
    </row>
    <row r="178" spans="1:4" s="120" customFormat="1" ht="27.75" customHeight="1" x14ac:dyDescent="0.25">
      <c r="A178" s="118" t="s">
        <v>424</v>
      </c>
      <c r="B178" s="24" t="s">
        <v>388</v>
      </c>
      <c r="C178" s="12"/>
      <c r="D178" s="119" t="s">
        <v>56</v>
      </c>
    </row>
    <row r="179" spans="1:4" s="120" customFormat="1" ht="27.75" customHeight="1" x14ac:dyDescent="0.25">
      <c r="A179" s="118" t="s">
        <v>754</v>
      </c>
      <c r="B179" s="24" t="s">
        <v>755</v>
      </c>
      <c r="C179" s="12"/>
      <c r="D179" s="119" t="s">
        <v>56</v>
      </c>
    </row>
    <row r="180" spans="1:4" s="120" customFormat="1" ht="27.75" customHeight="1" x14ac:dyDescent="0.25">
      <c r="A180" s="118" t="s">
        <v>425</v>
      </c>
      <c r="B180" s="24" t="s">
        <v>390</v>
      </c>
      <c r="C180" s="12"/>
      <c r="D180" s="119" t="s">
        <v>56</v>
      </c>
    </row>
    <row r="181" spans="1:4" s="120" customFormat="1" ht="27.75" customHeight="1" x14ac:dyDescent="0.25">
      <c r="A181" s="118" t="s">
        <v>426</v>
      </c>
      <c r="B181" s="24" t="s">
        <v>394</v>
      </c>
      <c r="C181" s="12"/>
      <c r="D181" s="119" t="s">
        <v>0</v>
      </c>
    </row>
    <row r="182" spans="1:4" s="120" customFormat="1" ht="27.75" customHeight="1" x14ac:dyDescent="0.25">
      <c r="A182" s="127" t="s">
        <v>112</v>
      </c>
      <c r="B182" s="128" t="s">
        <v>113</v>
      </c>
      <c r="C182" s="129" t="s">
        <v>370</v>
      </c>
      <c r="D182" s="130" t="s">
        <v>4</v>
      </c>
    </row>
    <row r="183" spans="1:4" s="120" customFormat="1" ht="27.75" customHeight="1" x14ac:dyDescent="0.25">
      <c r="A183" s="118" t="s">
        <v>756</v>
      </c>
      <c r="B183" s="24" t="s">
        <v>757</v>
      </c>
      <c r="C183" s="12"/>
      <c r="D183" s="119" t="s">
        <v>4</v>
      </c>
    </row>
    <row r="184" spans="1:4" s="120" customFormat="1" ht="27.75" customHeight="1" x14ac:dyDescent="0.25">
      <c r="A184" s="118" t="s">
        <v>758</v>
      </c>
      <c r="B184" s="24" t="s">
        <v>759</v>
      </c>
      <c r="C184" s="12"/>
      <c r="D184" s="119" t="s">
        <v>4</v>
      </c>
    </row>
    <row r="185" spans="1:4" s="120" customFormat="1" ht="27.75" customHeight="1" x14ac:dyDescent="0.25">
      <c r="A185" s="118" t="s">
        <v>427</v>
      </c>
      <c r="B185" s="24" t="s">
        <v>405</v>
      </c>
      <c r="C185" s="12"/>
      <c r="D185" s="119" t="s">
        <v>4</v>
      </c>
    </row>
    <row r="186" spans="1:4" s="120" customFormat="1" ht="27.75" customHeight="1" x14ac:dyDescent="0.25">
      <c r="A186" s="118" t="s">
        <v>428</v>
      </c>
      <c r="B186" s="24" t="s">
        <v>406</v>
      </c>
      <c r="C186" s="12"/>
      <c r="D186" s="119" t="s">
        <v>4</v>
      </c>
    </row>
    <row r="187" spans="1:4" s="120" customFormat="1" ht="27.75" customHeight="1" x14ac:dyDescent="0.25">
      <c r="A187" s="118" t="s">
        <v>114</v>
      </c>
      <c r="B187" s="24" t="s">
        <v>115</v>
      </c>
      <c r="C187" s="12" t="s">
        <v>116</v>
      </c>
      <c r="D187" s="119" t="s">
        <v>56</v>
      </c>
    </row>
    <row r="188" spans="1:4" s="120" customFormat="1" ht="27.75" customHeight="1" x14ac:dyDescent="0.25">
      <c r="A188" s="118" t="s">
        <v>429</v>
      </c>
      <c r="B188" s="24" t="s">
        <v>378</v>
      </c>
      <c r="C188" s="12"/>
      <c r="D188" s="119" t="s">
        <v>56</v>
      </c>
    </row>
    <row r="189" spans="1:4" s="120" customFormat="1" ht="27.75" customHeight="1" x14ac:dyDescent="0.25">
      <c r="A189" s="118" t="s">
        <v>760</v>
      </c>
      <c r="B189" s="24" t="s">
        <v>761</v>
      </c>
      <c r="C189" s="12"/>
      <c r="D189" s="119" t="s">
        <v>56</v>
      </c>
    </row>
    <row r="190" spans="1:4" s="120" customFormat="1" ht="27.75" customHeight="1" x14ac:dyDescent="0.25">
      <c r="A190" s="118" t="s">
        <v>430</v>
      </c>
      <c r="B190" s="24" t="s">
        <v>379</v>
      </c>
      <c r="C190" s="12"/>
      <c r="D190" s="119" t="s">
        <v>56</v>
      </c>
    </row>
    <row r="191" spans="1:4" s="120" customFormat="1" ht="27.75" customHeight="1" x14ac:dyDescent="0.25">
      <c r="A191" s="118" t="s">
        <v>762</v>
      </c>
      <c r="B191" s="24" t="s">
        <v>763</v>
      </c>
      <c r="C191" s="12"/>
      <c r="D191" s="119" t="s">
        <v>56</v>
      </c>
    </row>
    <row r="192" spans="1:4" s="120" customFormat="1" ht="27.75" customHeight="1" x14ac:dyDescent="0.25">
      <c r="A192" s="118" t="s">
        <v>431</v>
      </c>
      <c r="B192" s="24" t="s">
        <v>380</v>
      </c>
      <c r="C192" s="12"/>
      <c r="D192" s="119" t="s">
        <v>56</v>
      </c>
    </row>
    <row r="193" spans="1:4" s="120" customFormat="1" ht="27.75" customHeight="1" x14ac:dyDescent="0.25">
      <c r="A193" s="118" t="s">
        <v>432</v>
      </c>
      <c r="B193" s="24" t="s">
        <v>381</v>
      </c>
      <c r="C193" s="12"/>
      <c r="D193" s="119" t="s">
        <v>56</v>
      </c>
    </row>
    <row r="194" spans="1:4" s="120" customFormat="1" ht="27.75" customHeight="1" x14ac:dyDescent="0.25">
      <c r="A194" s="118" t="s">
        <v>433</v>
      </c>
      <c r="B194" s="24" t="s">
        <v>382</v>
      </c>
      <c r="C194" s="12"/>
      <c r="D194" s="119" t="s">
        <v>56</v>
      </c>
    </row>
    <row r="195" spans="1:4" s="120" customFormat="1" ht="27.75" customHeight="1" x14ac:dyDescent="0.25">
      <c r="A195" s="118" t="s">
        <v>117</v>
      </c>
      <c r="B195" s="24" t="s">
        <v>118</v>
      </c>
      <c r="C195" s="12" t="s">
        <v>119</v>
      </c>
      <c r="D195" s="119" t="s">
        <v>56</v>
      </c>
    </row>
    <row r="196" spans="1:4" s="120" customFormat="1" ht="27.75" customHeight="1" x14ac:dyDescent="0.25">
      <c r="A196" s="118" t="s">
        <v>434</v>
      </c>
      <c r="B196" s="24" t="s">
        <v>398</v>
      </c>
      <c r="C196" s="12"/>
      <c r="D196" s="119" t="s">
        <v>56</v>
      </c>
    </row>
    <row r="197" spans="1:4" s="120" customFormat="1" ht="27.75" customHeight="1" x14ac:dyDescent="0.25">
      <c r="A197" s="118" t="s">
        <v>435</v>
      </c>
      <c r="B197" s="24" t="s">
        <v>383</v>
      </c>
      <c r="C197" s="12"/>
      <c r="D197" s="119" t="s">
        <v>56</v>
      </c>
    </row>
    <row r="198" spans="1:4" s="120" customFormat="1" ht="27.75" customHeight="1" x14ac:dyDescent="0.25">
      <c r="A198" s="118" t="s">
        <v>436</v>
      </c>
      <c r="B198" s="24" t="s">
        <v>384</v>
      </c>
      <c r="C198" s="12"/>
      <c r="D198" s="119" t="s">
        <v>56</v>
      </c>
    </row>
    <row r="199" spans="1:4" s="120" customFormat="1" ht="27.75" customHeight="1" x14ac:dyDescent="0.25">
      <c r="A199" s="118" t="s">
        <v>437</v>
      </c>
      <c r="B199" s="24" t="s">
        <v>385</v>
      </c>
      <c r="C199" s="12"/>
      <c r="D199" s="119" t="s">
        <v>56</v>
      </c>
    </row>
    <row r="200" spans="1:4" s="120" customFormat="1" ht="27.75" customHeight="1" x14ac:dyDescent="0.25">
      <c r="A200" s="118" t="s">
        <v>438</v>
      </c>
      <c r="B200" s="24" t="s">
        <v>386</v>
      </c>
      <c r="C200" s="12"/>
      <c r="D200" s="119" t="s">
        <v>56</v>
      </c>
    </row>
    <row r="201" spans="1:4" s="120" customFormat="1" ht="27.75" customHeight="1" x14ac:dyDescent="0.25">
      <c r="A201" s="118" t="s">
        <v>439</v>
      </c>
      <c r="B201" s="24" t="s">
        <v>387</v>
      </c>
      <c r="C201" s="12"/>
      <c r="D201" s="119" t="s">
        <v>56</v>
      </c>
    </row>
    <row r="202" spans="1:4" s="120" customFormat="1" ht="27.75" customHeight="1" x14ac:dyDescent="0.25">
      <c r="A202" s="118" t="s">
        <v>440</v>
      </c>
      <c r="B202" s="24" t="s">
        <v>399</v>
      </c>
      <c r="C202" s="12"/>
      <c r="D202" s="119" t="s">
        <v>56</v>
      </c>
    </row>
    <row r="203" spans="1:4" s="120" customFormat="1" ht="27.75" customHeight="1" x14ac:dyDescent="0.25">
      <c r="A203" s="118" t="s">
        <v>441</v>
      </c>
      <c r="B203" s="24" t="s">
        <v>397</v>
      </c>
      <c r="C203" s="12"/>
      <c r="D203" s="119" t="s">
        <v>56</v>
      </c>
    </row>
    <row r="204" spans="1:4" s="120" customFormat="1" ht="27.75" customHeight="1" x14ac:dyDescent="0.25">
      <c r="A204" s="118" t="s">
        <v>442</v>
      </c>
      <c r="B204" s="24" t="s">
        <v>395</v>
      </c>
      <c r="C204" s="12"/>
      <c r="D204" s="131" t="s">
        <v>0</v>
      </c>
    </row>
    <row r="205" spans="1:4" s="120" customFormat="1" ht="27.75" customHeight="1" x14ac:dyDescent="0.25">
      <c r="A205" s="118" t="s">
        <v>120</v>
      </c>
      <c r="B205" s="24" t="s">
        <v>121</v>
      </c>
      <c r="C205" s="12" t="s">
        <v>371</v>
      </c>
      <c r="D205" s="119" t="s">
        <v>56</v>
      </c>
    </row>
    <row r="206" spans="1:4" s="120" customFormat="1" ht="27.75" customHeight="1" x14ac:dyDescent="0.25">
      <c r="A206" s="118" t="s">
        <v>122</v>
      </c>
      <c r="B206" s="24" t="s">
        <v>123</v>
      </c>
      <c r="C206" s="12" t="s">
        <v>124</v>
      </c>
      <c r="D206" s="119" t="s">
        <v>56</v>
      </c>
    </row>
    <row r="207" spans="1:4" s="120" customFormat="1" ht="27.75" customHeight="1" x14ac:dyDescent="0.25">
      <c r="A207" s="118" t="s">
        <v>125</v>
      </c>
      <c r="B207" s="24" t="s">
        <v>126</v>
      </c>
      <c r="C207" s="12" t="s">
        <v>127</v>
      </c>
      <c r="D207" s="119" t="s">
        <v>4</v>
      </c>
    </row>
    <row r="208" spans="1:4" s="120" customFormat="1" ht="27.75" customHeight="1" x14ac:dyDescent="0.25">
      <c r="A208" s="118" t="s">
        <v>128</v>
      </c>
      <c r="B208" s="24" t="s">
        <v>129</v>
      </c>
      <c r="C208" s="12" t="s">
        <v>130</v>
      </c>
      <c r="D208" s="119" t="s">
        <v>1</v>
      </c>
    </row>
    <row r="209" spans="1:4" s="120" customFormat="1" ht="27.75" customHeight="1" x14ac:dyDescent="0.25">
      <c r="A209" s="118" t="s">
        <v>764</v>
      </c>
      <c r="B209" s="24" t="s">
        <v>765</v>
      </c>
      <c r="C209" s="12" t="s">
        <v>766</v>
      </c>
      <c r="D209" s="119" t="s">
        <v>1</v>
      </c>
    </row>
    <row r="210" spans="1:4" s="120" customFormat="1" ht="27.75" customHeight="1" x14ac:dyDescent="0.25">
      <c r="A210" s="118" t="s">
        <v>131</v>
      </c>
      <c r="B210" s="24" t="s">
        <v>132</v>
      </c>
      <c r="C210" s="12" t="s">
        <v>133</v>
      </c>
      <c r="D210" s="119" t="s">
        <v>4</v>
      </c>
    </row>
    <row r="211" spans="1:4" s="120" customFormat="1" ht="27.75" customHeight="1" x14ac:dyDescent="0.25">
      <c r="A211" s="132" t="s">
        <v>134</v>
      </c>
      <c r="B211" s="60" t="s">
        <v>135</v>
      </c>
      <c r="C211" s="62" t="s">
        <v>136</v>
      </c>
      <c r="D211" s="133" t="s">
        <v>4</v>
      </c>
    </row>
    <row r="212" spans="1:4" s="120" customFormat="1" ht="27.75" customHeight="1" x14ac:dyDescent="0.25">
      <c r="A212" s="118" t="s">
        <v>443</v>
      </c>
      <c r="B212" s="24" t="s">
        <v>389</v>
      </c>
      <c r="C212" s="12"/>
      <c r="D212" s="119" t="s">
        <v>4</v>
      </c>
    </row>
    <row r="213" spans="1:4" s="120" customFormat="1" ht="27.75" customHeight="1" x14ac:dyDescent="0.25">
      <c r="A213" s="118" t="s">
        <v>444</v>
      </c>
      <c r="B213" s="24" t="s">
        <v>407</v>
      </c>
      <c r="C213" s="12"/>
      <c r="D213" s="119" t="s">
        <v>56</v>
      </c>
    </row>
    <row r="214" spans="1:4" s="120" customFormat="1" ht="27.75" customHeight="1" x14ac:dyDescent="0.25">
      <c r="A214" s="118" t="s">
        <v>445</v>
      </c>
      <c r="B214" s="24" t="s">
        <v>408</v>
      </c>
      <c r="C214" s="12"/>
      <c r="D214" s="119" t="s">
        <v>1</v>
      </c>
    </row>
    <row r="215" spans="1:4" s="120" customFormat="1" ht="27.75" customHeight="1" thickBot="1" x14ac:dyDescent="0.3">
      <c r="A215" s="118" t="s">
        <v>446</v>
      </c>
      <c r="B215" s="24" t="s">
        <v>409</v>
      </c>
      <c r="C215" s="12"/>
      <c r="D215" s="119" t="s">
        <v>4</v>
      </c>
    </row>
    <row r="216" spans="1:4" ht="27.75" customHeight="1" thickBot="1" x14ac:dyDescent="0.3">
      <c r="A216" s="71" t="s">
        <v>767</v>
      </c>
      <c r="B216" s="72"/>
      <c r="C216" s="72"/>
      <c r="D216" s="96"/>
    </row>
    <row r="217" spans="1:4" ht="27.75" customHeight="1" x14ac:dyDescent="0.25">
      <c r="A217" s="113" t="s">
        <v>768</v>
      </c>
      <c r="B217" s="42" t="s">
        <v>769</v>
      </c>
      <c r="C217" s="40" t="s">
        <v>770</v>
      </c>
      <c r="D217" s="110" t="s">
        <v>771</v>
      </c>
    </row>
    <row r="218" spans="1:4" ht="27.75" customHeight="1" x14ac:dyDescent="0.25">
      <c r="A218" s="111" t="s">
        <v>772</v>
      </c>
      <c r="B218" s="19" t="s">
        <v>773</v>
      </c>
      <c r="C218" s="9" t="s">
        <v>770</v>
      </c>
      <c r="D218" s="102" t="s">
        <v>771</v>
      </c>
    </row>
    <row r="219" spans="1:4" ht="27.75" customHeight="1" thickBot="1" x14ac:dyDescent="0.3">
      <c r="A219" s="112" t="s">
        <v>774</v>
      </c>
      <c r="B219" s="43" t="s">
        <v>775</v>
      </c>
      <c r="C219" s="44"/>
      <c r="D219" s="104" t="s">
        <v>0</v>
      </c>
    </row>
    <row r="220" spans="1:4" ht="27.75" customHeight="1" thickBot="1" x14ac:dyDescent="0.3">
      <c r="A220" s="71" t="s">
        <v>22</v>
      </c>
      <c r="B220" s="72"/>
      <c r="C220" s="72"/>
      <c r="D220" s="96"/>
    </row>
    <row r="221" spans="1:4" ht="27.75" customHeight="1" x14ac:dyDescent="0.25">
      <c r="A221" s="113" t="s">
        <v>776</v>
      </c>
      <c r="B221" s="42" t="s">
        <v>777</v>
      </c>
      <c r="C221" s="40" t="s">
        <v>137</v>
      </c>
      <c r="D221" s="110" t="s">
        <v>1</v>
      </c>
    </row>
    <row r="222" spans="1:4" ht="27.75" customHeight="1" x14ac:dyDescent="0.25">
      <c r="A222" s="111" t="s">
        <v>778</v>
      </c>
      <c r="B222" s="19" t="s">
        <v>779</v>
      </c>
      <c r="C222" s="9" t="s">
        <v>137</v>
      </c>
      <c r="D222" s="102" t="s">
        <v>1</v>
      </c>
    </row>
    <row r="223" spans="1:4" ht="27.75" customHeight="1" x14ac:dyDescent="0.25">
      <c r="A223" s="111" t="s">
        <v>138</v>
      </c>
      <c r="B223" s="19" t="s">
        <v>139</v>
      </c>
      <c r="C223" s="9" t="s">
        <v>137</v>
      </c>
      <c r="D223" s="102" t="s">
        <v>1</v>
      </c>
    </row>
    <row r="224" spans="1:4" ht="27.75" customHeight="1" x14ac:dyDescent="0.25">
      <c r="A224" s="111" t="s">
        <v>140</v>
      </c>
      <c r="B224" s="19" t="s">
        <v>141</v>
      </c>
      <c r="C224" s="9" t="s">
        <v>137</v>
      </c>
      <c r="D224" s="102" t="s">
        <v>1</v>
      </c>
    </row>
    <row r="225" spans="1:4" ht="27.75" customHeight="1" x14ac:dyDescent="0.25">
      <c r="A225" s="111" t="s">
        <v>142</v>
      </c>
      <c r="B225" s="19" t="s">
        <v>143</v>
      </c>
      <c r="C225" s="9" t="s">
        <v>144</v>
      </c>
      <c r="D225" s="102" t="s">
        <v>1</v>
      </c>
    </row>
    <row r="226" spans="1:4" ht="27.75" customHeight="1" x14ac:dyDescent="0.25">
      <c r="A226" s="111" t="s">
        <v>780</v>
      </c>
      <c r="B226" s="19" t="s">
        <v>781</v>
      </c>
      <c r="C226" s="9" t="s">
        <v>782</v>
      </c>
      <c r="D226" s="102" t="s">
        <v>1</v>
      </c>
    </row>
    <row r="227" spans="1:4" ht="27.75" customHeight="1" thickBot="1" x14ac:dyDescent="0.3">
      <c r="A227" s="112" t="s">
        <v>145</v>
      </c>
      <c r="B227" s="43" t="s">
        <v>146</v>
      </c>
      <c r="C227" s="44"/>
      <c r="D227" s="104" t="s">
        <v>0</v>
      </c>
    </row>
    <row r="228" spans="1:4" ht="27.75" customHeight="1" thickBot="1" x14ac:dyDescent="0.3">
      <c r="A228" s="71" t="s">
        <v>23</v>
      </c>
      <c r="B228" s="72"/>
      <c r="C228" s="72"/>
      <c r="D228" s="96"/>
    </row>
    <row r="229" spans="1:4" ht="27.75" customHeight="1" x14ac:dyDescent="0.25">
      <c r="A229" s="113" t="s">
        <v>147</v>
      </c>
      <c r="B229" s="42" t="s">
        <v>148</v>
      </c>
      <c r="C229" s="40" t="s">
        <v>149</v>
      </c>
      <c r="D229" s="110" t="s">
        <v>1</v>
      </c>
    </row>
    <row r="230" spans="1:4" ht="27.75" customHeight="1" x14ac:dyDescent="0.25">
      <c r="A230" s="111" t="s">
        <v>783</v>
      </c>
      <c r="B230" s="19" t="s">
        <v>784</v>
      </c>
      <c r="C230" s="9" t="s">
        <v>785</v>
      </c>
      <c r="D230" s="102" t="s">
        <v>1</v>
      </c>
    </row>
    <row r="231" spans="1:4" ht="27.75" customHeight="1" x14ac:dyDescent="0.25">
      <c r="A231" s="111" t="s">
        <v>150</v>
      </c>
      <c r="B231" s="19" t="s">
        <v>151</v>
      </c>
      <c r="C231" s="9" t="s">
        <v>152</v>
      </c>
      <c r="D231" s="102" t="s">
        <v>1</v>
      </c>
    </row>
    <row r="232" spans="1:4" ht="27.75" customHeight="1" x14ac:dyDescent="0.25">
      <c r="A232" s="111" t="s">
        <v>153</v>
      </c>
      <c r="B232" s="19" t="s">
        <v>154</v>
      </c>
      <c r="C232" s="9" t="s">
        <v>155</v>
      </c>
      <c r="D232" s="102" t="s">
        <v>1</v>
      </c>
    </row>
    <row r="233" spans="1:4" ht="27.75" customHeight="1" x14ac:dyDescent="0.25">
      <c r="A233" s="111" t="s">
        <v>156</v>
      </c>
      <c r="B233" s="19" t="s">
        <v>157</v>
      </c>
      <c r="C233" s="9" t="s">
        <v>158</v>
      </c>
      <c r="D233" s="102" t="s">
        <v>1</v>
      </c>
    </row>
    <row r="234" spans="1:4" ht="27.75" customHeight="1" x14ac:dyDescent="0.25">
      <c r="A234" s="111" t="s">
        <v>159</v>
      </c>
      <c r="B234" s="19" t="s">
        <v>160</v>
      </c>
      <c r="C234" s="9" t="s">
        <v>161</v>
      </c>
      <c r="D234" s="102" t="s">
        <v>1</v>
      </c>
    </row>
    <row r="235" spans="1:4" ht="27.75" customHeight="1" x14ac:dyDescent="0.25">
      <c r="A235" s="111" t="s">
        <v>162</v>
      </c>
      <c r="B235" s="19" t="s">
        <v>163</v>
      </c>
      <c r="C235" s="9" t="s">
        <v>164</v>
      </c>
      <c r="D235" s="102" t="s">
        <v>56</v>
      </c>
    </row>
    <row r="236" spans="1:4" ht="27.75" customHeight="1" x14ac:dyDescent="0.25">
      <c r="A236" s="111" t="s">
        <v>786</v>
      </c>
      <c r="B236" s="19" t="s">
        <v>787</v>
      </c>
      <c r="C236" s="9" t="s">
        <v>130</v>
      </c>
      <c r="D236" s="102" t="s">
        <v>1</v>
      </c>
    </row>
    <row r="237" spans="1:4" ht="27.75" customHeight="1" x14ac:dyDescent="0.25">
      <c r="A237" s="111" t="s">
        <v>165</v>
      </c>
      <c r="B237" s="19" t="s">
        <v>166</v>
      </c>
      <c r="C237" s="9" t="s">
        <v>130</v>
      </c>
      <c r="D237" s="102" t="s">
        <v>1</v>
      </c>
    </row>
    <row r="238" spans="1:4" ht="27.75" customHeight="1" x14ac:dyDescent="0.25">
      <c r="A238" s="111" t="s">
        <v>167</v>
      </c>
      <c r="B238" s="19" t="s">
        <v>168</v>
      </c>
      <c r="C238" s="9" t="s">
        <v>130</v>
      </c>
      <c r="D238" s="102" t="s">
        <v>1</v>
      </c>
    </row>
    <row r="239" spans="1:4" ht="27.75" customHeight="1" x14ac:dyDescent="0.25">
      <c r="A239" s="111" t="s">
        <v>169</v>
      </c>
      <c r="B239" s="19" t="s">
        <v>170</v>
      </c>
      <c r="C239" s="9" t="s">
        <v>171</v>
      </c>
      <c r="D239" s="102" t="s">
        <v>1</v>
      </c>
    </row>
    <row r="240" spans="1:4" ht="27.75" customHeight="1" thickBot="1" x14ac:dyDescent="0.3">
      <c r="A240" s="112" t="s">
        <v>172</v>
      </c>
      <c r="B240" s="43" t="s">
        <v>173</v>
      </c>
      <c r="C240" s="44"/>
      <c r="D240" s="104" t="s">
        <v>0</v>
      </c>
    </row>
    <row r="241" spans="1:4" ht="27.75" customHeight="1" thickBot="1" x14ac:dyDescent="0.3">
      <c r="A241" s="71" t="s">
        <v>24</v>
      </c>
      <c r="B241" s="72"/>
      <c r="C241" s="72"/>
      <c r="D241" s="96"/>
    </row>
    <row r="242" spans="1:4" ht="27.75" customHeight="1" x14ac:dyDescent="0.25">
      <c r="A242" s="113" t="s">
        <v>174</v>
      </c>
      <c r="B242" s="42" t="s">
        <v>175</v>
      </c>
      <c r="C242" s="40" t="s">
        <v>176</v>
      </c>
      <c r="D242" s="110" t="s">
        <v>1</v>
      </c>
    </row>
    <row r="243" spans="1:4" ht="27.75" customHeight="1" x14ac:dyDescent="0.25">
      <c r="A243" s="111" t="s">
        <v>177</v>
      </c>
      <c r="B243" s="19" t="s">
        <v>178</v>
      </c>
      <c r="C243" s="9" t="s">
        <v>179</v>
      </c>
      <c r="D243" s="102" t="s">
        <v>1</v>
      </c>
    </row>
    <row r="244" spans="1:4" ht="27.75" customHeight="1" x14ac:dyDescent="0.25">
      <c r="A244" s="111" t="s">
        <v>788</v>
      </c>
      <c r="B244" s="19" t="s">
        <v>789</v>
      </c>
      <c r="C244" s="9" t="s">
        <v>790</v>
      </c>
      <c r="D244" s="102" t="s">
        <v>1</v>
      </c>
    </row>
    <row r="245" spans="1:4" ht="27.75" customHeight="1" x14ac:dyDescent="0.25">
      <c r="A245" s="111" t="s">
        <v>791</v>
      </c>
      <c r="B245" s="19" t="s">
        <v>792</v>
      </c>
      <c r="C245" s="9" t="s">
        <v>793</v>
      </c>
      <c r="D245" s="102" t="s">
        <v>1</v>
      </c>
    </row>
    <row r="246" spans="1:4" ht="27.75" customHeight="1" x14ac:dyDescent="0.25">
      <c r="A246" s="111" t="s">
        <v>180</v>
      </c>
      <c r="B246" s="19" t="s">
        <v>181</v>
      </c>
      <c r="C246" s="9" t="s">
        <v>182</v>
      </c>
      <c r="D246" s="102" t="s">
        <v>1</v>
      </c>
    </row>
    <row r="247" spans="1:4" ht="27.75" customHeight="1" x14ac:dyDescent="0.25">
      <c r="A247" s="111" t="s">
        <v>794</v>
      </c>
      <c r="B247" s="19" t="s">
        <v>795</v>
      </c>
      <c r="C247" s="9" t="s">
        <v>796</v>
      </c>
      <c r="D247" s="102" t="s">
        <v>1</v>
      </c>
    </row>
    <row r="248" spans="1:4" ht="27.75" customHeight="1" thickBot="1" x14ac:dyDescent="0.3">
      <c r="A248" s="112" t="s">
        <v>183</v>
      </c>
      <c r="B248" s="43" t="s">
        <v>184</v>
      </c>
      <c r="C248" s="44"/>
      <c r="D248" s="104" t="s">
        <v>0</v>
      </c>
    </row>
    <row r="249" spans="1:4" ht="27.75" customHeight="1" thickBot="1" x14ac:dyDescent="0.3">
      <c r="A249" s="71" t="s">
        <v>25</v>
      </c>
      <c r="B249" s="72"/>
      <c r="C249" s="72"/>
      <c r="D249" s="96"/>
    </row>
    <row r="250" spans="1:4" ht="27.75" customHeight="1" x14ac:dyDescent="0.25">
      <c r="A250" s="113" t="s">
        <v>185</v>
      </c>
      <c r="B250" s="42" t="s">
        <v>186</v>
      </c>
      <c r="C250" s="40" t="s">
        <v>187</v>
      </c>
      <c r="D250" s="110" t="s">
        <v>1</v>
      </c>
    </row>
    <row r="251" spans="1:4" ht="27.75" customHeight="1" x14ac:dyDescent="0.25">
      <c r="A251" s="111" t="s">
        <v>797</v>
      </c>
      <c r="B251" s="19" t="s">
        <v>798</v>
      </c>
      <c r="C251" s="9" t="s">
        <v>799</v>
      </c>
      <c r="D251" s="102" t="s">
        <v>1</v>
      </c>
    </row>
    <row r="252" spans="1:4" ht="27.75" customHeight="1" x14ac:dyDescent="0.25">
      <c r="A252" s="111" t="s">
        <v>800</v>
      </c>
      <c r="B252" s="19" t="s">
        <v>801</v>
      </c>
      <c r="C252" s="9" t="s">
        <v>802</v>
      </c>
      <c r="D252" s="102" t="s">
        <v>1</v>
      </c>
    </row>
    <row r="253" spans="1:4" ht="27.75" customHeight="1" x14ac:dyDescent="0.25">
      <c r="A253" s="111" t="s">
        <v>803</v>
      </c>
      <c r="B253" s="19" t="s">
        <v>804</v>
      </c>
      <c r="C253" s="9" t="s">
        <v>805</v>
      </c>
      <c r="D253" s="102" t="s">
        <v>1</v>
      </c>
    </row>
    <row r="254" spans="1:4" ht="27.75" customHeight="1" x14ac:dyDescent="0.25">
      <c r="A254" s="111" t="s">
        <v>806</v>
      </c>
      <c r="B254" s="19" t="s">
        <v>807</v>
      </c>
      <c r="C254" s="9" t="s">
        <v>808</v>
      </c>
      <c r="D254" s="102" t="s">
        <v>1</v>
      </c>
    </row>
    <row r="255" spans="1:4" ht="27.75" customHeight="1" x14ac:dyDescent="0.25">
      <c r="A255" s="111" t="s">
        <v>188</v>
      </c>
      <c r="B255" s="19" t="s">
        <v>139</v>
      </c>
      <c r="C255" s="9" t="s">
        <v>189</v>
      </c>
      <c r="D255" s="102" t="s">
        <v>1</v>
      </c>
    </row>
    <row r="256" spans="1:4" ht="27.75" customHeight="1" thickBot="1" x14ac:dyDescent="0.3">
      <c r="A256" s="112" t="s">
        <v>190</v>
      </c>
      <c r="B256" s="43" t="s">
        <v>191</v>
      </c>
      <c r="C256" s="45" t="s">
        <v>192</v>
      </c>
      <c r="D256" s="104" t="s">
        <v>1</v>
      </c>
    </row>
    <row r="257" spans="1:4" ht="27.75" customHeight="1" thickBot="1" x14ac:dyDescent="0.3">
      <c r="A257" s="68" t="s">
        <v>193</v>
      </c>
      <c r="B257" s="69"/>
      <c r="C257" s="69"/>
      <c r="D257" s="95"/>
    </row>
    <row r="258" spans="1:4" ht="27.75" customHeight="1" thickBot="1" x14ac:dyDescent="0.3">
      <c r="A258" s="71" t="s">
        <v>809</v>
      </c>
      <c r="B258" s="72"/>
      <c r="C258" s="72"/>
      <c r="D258" s="96"/>
    </row>
    <row r="259" spans="1:4" ht="27.75" customHeight="1" x14ac:dyDescent="0.25">
      <c r="A259" s="113" t="s">
        <v>810</v>
      </c>
      <c r="B259" s="42" t="s">
        <v>811</v>
      </c>
      <c r="C259" s="40" t="s">
        <v>812</v>
      </c>
      <c r="D259" s="110" t="s">
        <v>813</v>
      </c>
    </row>
    <row r="260" spans="1:4" ht="27.75" customHeight="1" x14ac:dyDescent="0.25">
      <c r="A260" s="111" t="s">
        <v>814</v>
      </c>
      <c r="B260" s="19" t="s">
        <v>815</v>
      </c>
      <c r="C260" s="9" t="s">
        <v>812</v>
      </c>
      <c r="D260" s="102" t="s">
        <v>813</v>
      </c>
    </row>
    <row r="261" spans="1:4" ht="27.75" customHeight="1" x14ac:dyDescent="0.25">
      <c r="A261" s="101" t="s">
        <v>816</v>
      </c>
      <c r="B261" s="22"/>
      <c r="C261" s="9" t="s">
        <v>817</v>
      </c>
      <c r="D261" s="102" t="s">
        <v>4</v>
      </c>
    </row>
    <row r="262" spans="1:4" ht="27.75" customHeight="1" thickBot="1" x14ac:dyDescent="0.3">
      <c r="A262" s="103" t="s">
        <v>818</v>
      </c>
      <c r="B262" s="37"/>
      <c r="C262" s="45" t="s">
        <v>819</v>
      </c>
      <c r="D262" s="104" t="s">
        <v>4</v>
      </c>
    </row>
    <row r="263" spans="1:4" ht="27.75" customHeight="1" thickBot="1" x14ac:dyDescent="0.3">
      <c r="A263" s="71" t="s">
        <v>26</v>
      </c>
      <c r="B263" s="72"/>
      <c r="C263" s="72"/>
      <c r="D263" s="96"/>
    </row>
    <row r="264" spans="1:4" ht="27.75" customHeight="1" x14ac:dyDescent="0.25">
      <c r="A264" s="113" t="s">
        <v>195</v>
      </c>
      <c r="B264" s="42" t="s">
        <v>196</v>
      </c>
      <c r="C264" s="40" t="s">
        <v>194</v>
      </c>
      <c r="D264" s="110" t="s">
        <v>4</v>
      </c>
    </row>
    <row r="265" spans="1:4" ht="27.75" customHeight="1" x14ac:dyDescent="0.25">
      <c r="A265" s="111" t="s">
        <v>197</v>
      </c>
      <c r="B265" s="19" t="s">
        <v>198</v>
      </c>
      <c r="C265" s="9" t="s">
        <v>194</v>
      </c>
      <c r="D265" s="102" t="s">
        <v>4</v>
      </c>
    </row>
    <row r="266" spans="1:4" ht="27.75" customHeight="1" x14ac:dyDescent="0.25">
      <c r="A266" s="111" t="s">
        <v>199</v>
      </c>
      <c r="B266" s="19" t="s">
        <v>200</v>
      </c>
      <c r="C266" s="9" t="s">
        <v>194</v>
      </c>
      <c r="D266" s="102" t="s">
        <v>4</v>
      </c>
    </row>
    <row r="267" spans="1:4" ht="27.75" customHeight="1" x14ac:dyDescent="0.25">
      <c r="A267" s="111" t="s">
        <v>201</v>
      </c>
      <c r="B267" s="19" t="s">
        <v>202</v>
      </c>
      <c r="C267" s="9" t="s">
        <v>194</v>
      </c>
      <c r="D267" s="102" t="s">
        <v>4</v>
      </c>
    </row>
    <row r="268" spans="1:4" ht="27.75" customHeight="1" x14ac:dyDescent="0.25">
      <c r="A268" s="111" t="s">
        <v>203</v>
      </c>
      <c r="B268" s="19" t="s">
        <v>12</v>
      </c>
      <c r="C268" s="9" t="s">
        <v>194</v>
      </c>
      <c r="D268" s="102" t="s">
        <v>4</v>
      </c>
    </row>
    <row r="269" spans="1:4" ht="27.75" customHeight="1" x14ac:dyDescent="0.25">
      <c r="A269" s="111" t="s">
        <v>11</v>
      </c>
      <c r="B269" s="19" t="s">
        <v>13</v>
      </c>
      <c r="C269" s="9" t="s">
        <v>194</v>
      </c>
      <c r="D269" s="102" t="s">
        <v>4</v>
      </c>
    </row>
    <row r="270" spans="1:4" ht="27.75" customHeight="1" x14ac:dyDescent="0.25">
      <c r="A270" s="111" t="s">
        <v>10</v>
      </c>
      <c r="B270" s="19" t="s">
        <v>204</v>
      </c>
      <c r="C270" s="9" t="s">
        <v>194</v>
      </c>
      <c r="D270" s="102" t="s">
        <v>4</v>
      </c>
    </row>
    <row r="271" spans="1:4" ht="27.75" customHeight="1" x14ac:dyDescent="0.25">
      <c r="A271" s="111" t="s">
        <v>9</v>
      </c>
      <c r="B271" s="19" t="s">
        <v>8</v>
      </c>
      <c r="C271" s="9" t="s">
        <v>194</v>
      </c>
      <c r="D271" s="102" t="s">
        <v>4</v>
      </c>
    </row>
    <row r="272" spans="1:4" ht="27.75" customHeight="1" thickBot="1" x14ac:dyDescent="0.3">
      <c r="A272" s="112" t="s">
        <v>205</v>
      </c>
      <c r="B272" s="43" t="s">
        <v>206</v>
      </c>
      <c r="C272" s="44"/>
      <c r="D272" s="104" t="s">
        <v>0</v>
      </c>
    </row>
    <row r="273" spans="1:4" ht="27.75" customHeight="1" thickBot="1" x14ac:dyDescent="0.3">
      <c r="A273" s="71" t="s">
        <v>27</v>
      </c>
      <c r="B273" s="72"/>
      <c r="C273" s="72"/>
      <c r="D273" s="96"/>
    </row>
    <row r="274" spans="1:4" ht="27.75" customHeight="1" x14ac:dyDescent="0.25">
      <c r="A274" s="113" t="s">
        <v>207</v>
      </c>
      <c r="B274" s="42" t="s">
        <v>208</v>
      </c>
      <c r="C274" s="40" t="s">
        <v>194</v>
      </c>
      <c r="D274" s="110" t="s">
        <v>4</v>
      </c>
    </row>
    <row r="275" spans="1:4" ht="27.75" customHeight="1" x14ac:dyDescent="0.25">
      <c r="A275" s="111" t="s">
        <v>209</v>
      </c>
      <c r="B275" s="19" t="s">
        <v>210</v>
      </c>
      <c r="C275" s="9" t="s">
        <v>211</v>
      </c>
      <c r="D275" s="102" t="s">
        <v>4</v>
      </c>
    </row>
    <row r="276" spans="1:4" ht="27.75" customHeight="1" x14ac:dyDescent="0.25">
      <c r="A276" s="111" t="s">
        <v>212</v>
      </c>
      <c r="B276" s="19" t="s">
        <v>213</v>
      </c>
      <c r="C276" s="9" t="s">
        <v>194</v>
      </c>
      <c r="D276" s="102" t="s">
        <v>4</v>
      </c>
    </row>
    <row r="277" spans="1:4" ht="27.75" customHeight="1" x14ac:dyDescent="0.25">
      <c r="A277" s="111" t="s">
        <v>214</v>
      </c>
      <c r="B277" s="19" t="s">
        <v>215</v>
      </c>
      <c r="C277" s="9" t="s">
        <v>194</v>
      </c>
      <c r="D277" s="102" t="s">
        <v>4</v>
      </c>
    </row>
    <row r="278" spans="1:4" ht="27.75" customHeight="1" x14ac:dyDescent="0.25">
      <c r="A278" s="111" t="s">
        <v>216</v>
      </c>
      <c r="B278" s="19" t="s">
        <v>217</v>
      </c>
      <c r="C278" s="9" t="s">
        <v>218</v>
      </c>
      <c r="D278" s="102" t="s">
        <v>4</v>
      </c>
    </row>
    <row r="279" spans="1:4" ht="27.75" customHeight="1" thickBot="1" x14ac:dyDescent="0.3">
      <c r="A279" s="112" t="s">
        <v>219</v>
      </c>
      <c r="B279" s="43" t="s">
        <v>220</v>
      </c>
      <c r="C279" s="44"/>
      <c r="D279" s="104" t="s">
        <v>0</v>
      </c>
    </row>
    <row r="280" spans="1:4" ht="27.75" customHeight="1" thickBot="1" x14ac:dyDescent="0.3">
      <c r="A280" s="71" t="s">
        <v>28</v>
      </c>
      <c r="B280" s="72"/>
      <c r="C280" s="72"/>
      <c r="D280" s="96"/>
    </row>
    <row r="281" spans="1:4" ht="27.75" customHeight="1" x14ac:dyDescent="0.25">
      <c r="A281" s="113" t="s">
        <v>221</v>
      </c>
      <c r="B281" s="42" t="s">
        <v>222</v>
      </c>
      <c r="C281" s="40" t="s">
        <v>194</v>
      </c>
      <c r="D281" s="110" t="s">
        <v>4</v>
      </c>
    </row>
    <row r="282" spans="1:4" ht="27.75" customHeight="1" x14ac:dyDescent="0.25">
      <c r="A282" s="111" t="s">
        <v>223</v>
      </c>
      <c r="B282" s="19" t="s">
        <v>224</v>
      </c>
      <c r="C282" s="9" t="s">
        <v>194</v>
      </c>
      <c r="D282" s="102" t="s">
        <v>4</v>
      </c>
    </row>
    <row r="283" spans="1:4" ht="27.75" customHeight="1" x14ac:dyDescent="0.25">
      <c r="A283" s="111" t="s">
        <v>225</v>
      </c>
      <c r="B283" s="19" t="s">
        <v>226</v>
      </c>
      <c r="C283" s="9" t="s">
        <v>227</v>
      </c>
      <c r="D283" s="102" t="s">
        <v>4</v>
      </c>
    </row>
    <row r="284" spans="1:4" ht="27.75" customHeight="1" x14ac:dyDescent="0.25">
      <c r="A284" s="111" t="s">
        <v>228</v>
      </c>
      <c r="B284" s="19" t="s">
        <v>229</v>
      </c>
      <c r="C284" s="9" t="s">
        <v>194</v>
      </c>
      <c r="D284" s="102" t="s">
        <v>4</v>
      </c>
    </row>
    <row r="285" spans="1:4" ht="27.75" customHeight="1" x14ac:dyDescent="0.25">
      <c r="A285" s="111" t="s">
        <v>230</v>
      </c>
      <c r="B285" s="19" t="s">
        <v>215</v>
      </c>
      <c r="C285" s="9" t="s">
        <v>194</v>
      </c>
      <c r="D285" s="102" t="s">
        <v>4</v>
      </c>
    </row>
    <row r="286" spans="1:4" ht="27.75" customHeight="1" thickBot="1" x14ac:dyDescent="0.3">
      <c r="A286" s="112" t="s">
        <v>231</v>
      </c>
      <c r="B286" s="43" t="s">
        <v>232</v>
      </c>
      <c r="C286" s="44"/>
      <c r="D286" s="104" t="s">
        <v>0</v>
      </c>
    </row>
    <row r="287" spans="1:4" ht="27.75" customHeight="1" thickBot="1" x14ac:dyDescent="0.3">
      <c r="A287" s="71" t="s">
        <v>820</v>
      </c>
      <c r="B287" s="72"/>
      <c r="C287" s="72"/>
      <c r="D287" s="96"/>
    </row>
    <row r="288" spans="1:4" ht="27.75" customHeight="1" x14ac:dyDescent="0.25">
      <c r="A288" s="113" t="s">
        <v>821</v>
      </c>
      <c r="B288" s="42" t="s">
        <v>822</v>
      </c>
      <c r="C288" s="40" t="s">
        <v>823</v>
      </c>
      <c r="D288" s="110" t="s">
        <v>56</v>
      </c>
    </row>
    <row r="289" spans="1:4" ht="27.75" customHeight="1" x14ac:dyDescent="0.25">
      <c r="A289" s="111" t="s">
        <v>824</v>
      </c>
      <c r="B289" s="19" t="s">
        <v>825</v>
      </c>
      <c r="C289" s="9" t="s">
        <v>826</v>
      </c>
      <c r="D289" s="102" t="s">
        <v>4</v>
      </c>
    </row>
    <row r="290" spans="1:4" ht="27.75" customHeight="1" x14ac:dyDescent="0.25">
      <c r="A290" s="111" t="s">
        <v>827</v>
      </c>
      <c r="B290" s="19" t="s">
        <v>828</v>
      </c>
      <c r="C290" s="9" t="s">
        <v>218</v>
      </c>
      <c r="D290" s="102" t="s">
        <v>4</v>
      </c>
    </row>
    <row r="291" spans="1:4" ht="27.75" customHeight="1" x14ac:dyDescent="0.25">
      <c r="A291" s="111" t="s">
        <v>829</v>
      </c>
      <c r="B291" s="19" t="s">
        <v>215</v>
      </c>
      <c r="C291" s="9" t="s">
        <v>830</v>
      </c>
      <c r="D291" s="102" t="s">
        <v>56</v>
      </c>
    </row>
    <row r="292" spans="1:4" ht="27.75" customHeight="1" thickBot="1" x14ac:dyDescent="0.3">
      <c r="A292" s="112" t="s">
        <v>831</v>
      </c>
      <c r="B292" s="43" t="s">
        <v>832</v>
      </c>
      <c r="C292" s="44"/>
      <c r="D292" s="104" t="s">
        <v>0</v>
      </c>
    </row>
    <row r="293" spans="1:4" ht="27.75" customHeight="1" thickBot="1" x14ac:dyDescent="0.3">
      <c r="A293" s="71" t="s">
        <v>29</v>
      </c>
      <c r="B293" s="72"/>
      <c r="C293" s="72"/>
      <c r="D293" s="96"/>
    </row>
    <row r="294" spans="1:4" ht="27.75" customHeight="1" x14ac:dyDescent="0.25">
      <c r="A294" s="125" t="s">
        <v>233</v>
      </c>
      <c r="B294" s="51" t="s">
        <v>234</v>
      </c>
      <c r="C294" s="49" t="s">
        <v>235</v>
      </c>
      <c r="D294" s="126" t="s">
        <v>4</v>
      </c>
    </row>
    <row r="295" spans="1:4" ht="27.75" customHeight="1" x14ac:dyDescent="0.25">
      <c r="A295" s="134" t="s">
        <v>236</v>
      </c>
      <c r="B295" s="23" t="s">
        <v>237</v>
      </c>
      <c r="C295" s="8" t="s">
        <v>235</v>
      </c>
      <c r="D295" s="135" t="s">
        <v>4</v>
      </c>
    </row>
    <row r="296" spans="1:4" ht="27.75" customHeight="1" x14ac:dyDescent="0.25">
      <c r="A296" s="111" t="s">
        <v>238</v>
      </c>
      <c r="B296" s="19" t="s">
        <v>239</v>
      </c>
      <c r="C296" s="9" t="s">
        <v>240</v>
      </c>
      <c r="D296" s="102" t="s">
        <v>4</v>
      </c>
    </row>
    <row r="297" spans="1:4" ht="27.75" customHeight="1" x14ac:dyDescent="0.25">
      <c r="A297" s="111" t="s">
        <v>241</v>
      </c>
      <c r="B297" s="19" t="s">
        <v>242</v>
      </c>
      <c r="C297" s="9" t="s">
        <v>243</v>
      </c>
      <c r="D297" s="102" t="s">
        <v>244</v>
      </c>
    </row>
    <row r="298" spans="1:4" ht="27.75" customHeight="1" thickBot="1" x14ac:dyDescent="0.3">
      <c r="A298" s="112" t="s">
        <v>245</v>
      </c>
      <c r="B298" s="43" t="s">
        <v>246</v>
      </c>
      <c r="C298" s="44"/>
      <c r="D298" s="104" t="s">
        <v>0</v>
      </c>
    </row>
    <row r="299" spans="1:4" ht="27.75" customHeight="1" thickBot="1" x14ac:dyDescent="0.3">
      <c r="A299" s="71" t="s">
        <v>833</v>
      </c>
      <c r="B299" s="72"/>
      <c r="C299" s="72"/>
      <c r="D299" s="96"/>
    </row>
    <row r="300" spans="1:4" ht="27.75" customHeight="1" x14ac:dyDescent="0.25">
      <c r="A300" s="113" t="s">
        <v>834</v>
      </c>
      <c r="B300" s="42" t="s">
        <v>835</v>
      </c>
      <c r="C300" s="40" t="s">
        <v>836</v>
      </c>
      <c r="D300" s="110" t="s">
        <v>247</v>
      </c>
    </row>
    <row r="301" spans="1:4" ht="27.75" customHeight="1" x14ac:dyDescent="0.25">
      <c r="A301" s="111" t="s">
        <v>837</v>
      </c>
      <c r="B301" s="19" t="s">
        <v>838</v>
      </c>
      <c r="C301" s="9" t="s">
        <v>247</v>
      </c>
      <c r="D301" s="102" t="s">
        <v>247</v>
      </c>
    </row>
    <row r="302" spans="1:4" ht="27.75" customHeight="1" x14ac:dyDescent="0.25">
      <c r="A302" s="111" t="s">
        <v>839</v>
      </c>
      <c r="B302" s="19" t="s">
        <v>840</v>
      </c>
      <c r="C302" s="9" t="s">
        <v>248</v>
      </c>
      <c r="D302" s="102" t="s">
        <v>247</v>
      </c>
    </row>
    <row r="303" spans="1:4" ht="27.75" customHeight="1" x14ac:dyDescent="0.25">
      <c r="A303" s="111" t="s">
        <v>841</v>
      </c>
      <c r="B303" s="19" t="s">
        <v>842</v>
      </c>
      <c r="C303" s="9" t="s">
        <v>248</v>
      </c>
      <c r="D303" s="102" t="s">
        <v>247</v>
      </c>
    </row>
    <row r="304" spans="1:4" ht="27.75" customHeight="1" x14ac:dyDescent="0.25">
      <c r="A304" s="111" t="s">
        <v>843</v>
      </c>
      <c r="B304" s="19" t="s">
        <v>844</v>
      </c>
      <c r="C304" s="9" t="s">
        <v>248</v>
      </c>
      <c r="D304" s="102" t="s">
        <v>247</v>
      </c>
    </row>
    <row r="305" spans="1:4" ht="27.75" customHeight="1" x14ac:dyDescent="0.25">
      <c r="A305" s="111" t="s">
        <v>845</v>
      </c>
      <c r="B305" s="19" t="s">
        <v>846</v>
      </c>
      <c r="C305" s="9" t="s">
        <v>248</v>
      </c>
      <c r="D305" s="102" t="s">
        <v>247</v>
      </c>
    </row>
    <row r="306" spans="1:4" ht="27.75" customHeight="1" x14ac:dyDescent="0.25">
      <c r="A306" s="111" t="s">
        <v>847</v>
      </c>
      <c r="B306" s="19" t="s">
        <v>848</v>
      </c>
      <c r="C306" s="9" t="s">
        <v>248</v>
      </c>
      <c r="D306" s="102" t="s">
        <v>247</v>
      </c>
    </row>
    <row r="307" spans="1:4" ht="27.75" customHeight="1" thickBot="1" x14ac:dyDescent="0.3">
      <c r="A307" s="112" t="s">
        <v>849</v>
      </c>
      <c r="B307" s="43" t="s">
        <v>850</v>
      </c>
      <c r="C307" s="44"/>
      <c r="D307" s="104" t="s">
        <v>0</v>
      </c>
    </row>
    <row r="308" spans="1:4" ht="27.75" customHeight="1" thickBot="1" x14ac:dyDescent="0.3">
      <c r="A308" s="71" t="s">
        <v>30</v>
      </c>
      <c r="B308" s="72"/>
      <c r="C308" s="72"/>
      <c r="D308" s="96"/>
    </row>
    <row r="309" spans="1:4" ht="27.75" customHeight="1" x14ac:dyDescent="0.25">
      <c r="A309" s="113" t="s">
        <v>851</v>
      </c>
      <c r="B309" s="42" t="s">
        <v>852</v>
      </c>
      <c r="C309" s="40" t="s">
        <v>248</v>
      </c>
      <c r="D309" s="110" t="s">
        <v>247</v>
      </c>
    </row>
    <row r="310" spans="1:4" ht="27.75" customHeight="1" x14ac:dyDescent="0.25">
      <c r="A310" s="111" t="s">
        <v>249</v>
      </c>
      <c r="B310" s="19" t="s">
        <v>250</v>
      </c>
      <c r="C310" s="9" t="s">
        <v>248</v>
      </c>
      <c r="D310" s="102" t="s">
        <v>247</v>
      </c>
    </row>
    <row r="311" spans="1:4" ht="27.75" customHeight="1" x14ac:dyDescent="0.25">
      <c r="A311" s="111" t="s">
        <v>251</v>
      </c>
      <c r="B311" s="19" t="s">
        <v>252</v>
      </c>
      <c r="C311" s="9" t="s">
        <v>59</v>
      </c>
      <c r="D311" s="102" t="s">
        <v>1</v>
      </c>
    </row>
    <row r="312" spans="1:4" ht="27.75" customHeight="1" thickBot="1" x14ac:dyDescent="0.3">
      <c r="A312" s="112" t="s">
        <v>253</v>
      </c>
      <c r="B312" s="43" t="s">
        <v>254</v>
      </c>
      <c r="C312" s="44"/>
      <c r="D312" s="104" t="s">
        <v>0</v>
      </c>
    </row>
    <row r="313" spans="1:4" ht="27.75" customHeight="1" thickBot="1" x14ac:dyDescent="0.3">
      <c r="A313" s="71" t="s">
        <v>31</v>
      </c>
      <c r="B313" s="72"/>
      <c r="C313" s="72"/>
      <c r="D313" s="96"/>
    </row>
    <row r="314" spans="1:4" ht="27.75" customHeight="1" x14ac:dyDescent="0.25">
      <c r="A314" s="113" t="s">
        <v>256</v>
      </c>
      <c r="B314" s="42" t="s">
        <v>257</v>
      </c>
      <c r="C314" s="40" t="s">
        <v>248</v>
      </c>
      <c r="D314" s="110" t="s">
        <v>255</v>
      </c>
    </row>
    <row r="315" spans="1:4" ht="27.75" customHeight="1" x14ac:dyDescent="0.25">
      <c r="A315" s="111" t="s">
        <v>258</v>
      </c>
      <c r="B315" s="19" t="s">
        <v>259</v>
      </c>
      <c r="C315" s="9" t="s">
        <v>248</v>
      </c>
      <c r="D315" s="102" t="s">
        <v>255</v>
      </c>
    </row>
    <row r="316" spans="1:4" ht="27.75" customHeight="1" thickBot="1" x14ac:dyDescent="0.3">
      <c r="A316" s="112" t="s">
        <v>260</v>
      </c>
      <c r="B316" s="43" t="s">
        <v>261</v>
      </c>
      <c r="C316" s="44"/>
      <c r="D316" s="104" t="s">
        <v>0</v>
      </c>
    </row>
    <row r="317" spans="1:4" ht="27.75" customHeight="1" thickBot="1" x14ac:dyDescent="0.3">
      <c r="A317" s="71" t="s">
        <v>32</v>
      </c>
      <c r="B317" s="72"/>
      <c r="C317" s="72"/>
      <c r="D317" s="96"/>
    </row>
    <row r="318" spans="1:4" ht="27.75" customHeight="1" x14ac:dyDescent="0.25">
      <c r="A318" s="136" t="s">
        <v>262</v>
      </c>
      <c r="B318" s="53" t="s">
        <v>263</v>
      </c>
      <c r="C318" s="54" t="s">
        <v>264</v>
      </c>
      <c r="D318" s="137" t="s">
        <v>265</v>
      </c>
    </row>
    <row r="319" spans="1:4" ht="27.75" customHeight="1" x14ac:dyDescent="0.25">
      <c r="A319" s="111" t="s">
        <v>266</v>
      </c>
      <c r="B319" s="19" t="s">
        <v>267</v>
      </c>
      <c r="C319" s="9" t="s">
        <v>248</v>
      </c>
      <c r="D319" s="102" t="s">
        <v>247</v>
      </c>
    </row>
    <row r="320" spans="1:4" ht="27.75" customHeight="1" x14ac:dyDescent="0.25">
      <c r="A320" s="111" t="s">
        <v>268</v>
      </c>
      <c r="B320" s="19" t="s">
        <v>269</v>
      </c>
      <c r="C320" s="9" t="s">
        <v>248</v>
      </c>
      <c r="D320" s="102" t="s">
        <v>247</v>
      </c>
    </row>
    <row r="321" spans="1:4" ht="27.75" customHeight="1" x14ac:dyDescent="0.25">
      <c r="A321" s="111" t="s">
        <v>270</v>
      </c>
      <c r="B321" s="19" t="s">
        <v>271</v>
      </c>
      <c r="C321" s="9" t="s">
        <v>248</v>
      </c>
      <c r="D321" s="102" t="s">
        <v>247</v>
      </c>
    </row>
    <row r="322" spans="1:4" ht="27.75" customHeight="1" x14ac:dyDescent="0.25">
      <c r="A322" s="111" t="s">
        <v>272</v>
      </c>
      <c r="B322" s="19" t="s">
        <v>273</v>
      </c>
      <c r="C322" s="9" t="s">
        <v>248</v>
      </c>
      <c r="D322" s="102" t="s">
        <v>247</v>
      </c>
    </row>
    <row r="323" spans="1:4" ht="27.75" customHeight="1" x14ac:dyDescent="0.25">
      <c r="A323" s="111" t="s">
        <v>274</v>
      </c>
      <c r="B323" s="19" t="s">
        <v>275</v>
      </c>
      <c r="C323" s="9" t="s">
        <v>248</v>
      </c>
      <c r="D323" s="102" t="s">
        <v>255</v>
      </c>
    </row>
    <row r="324" spans="1:4" ht="27.75" customHeight="1" x14ac:dyDescent="0.25">
      <c r="A324" s="111" t="s">
        <v>276</v>
      </c>
      <c r="B324" s="19" t="s">
        <v>277</v>
      </c>
      <c r="C324" s="9" t="s">
        <v>264</v>
      </c>
      <c r="D324" s="102" t="s">
        <v>278</v>
      </c>
    </row>
    <row r="325" spans="1:4" ht="27.75" customHeight="1" x14ac:dyDescent="0.25">
      <c r="A325" s="111" t="s">
        <v>279</v>
      </c>
      <c r="B325" s="19" t="s">
        <v>280</v>
      </c>
      <c r="C325" s="9" t="s">
        <v>264</v>
      </c>
      <c r="D325" s="102" t="s">
        <v>265</v>
      </c>
    </row>
    <row r="326" spans="1:4" ht="27.75" customHeight="1" thickBot="1" x14ac:dyDescent="0.3">
      <c r="A326" s="112" t="s">
        <v>281</v>
      </c>
      <c r="B326" s="43" t="s">
        <v>282</v>
      </c>
      <c r="C326" s="44"/>
      <c r="D326" s="104" t="s">
        <v>0</v>
      </c>
    </row>
    <row r="327" spans="1:4" ht="27.75" customHeight="1" thickBot="1" x14ac:dyDescent="0.3">
      <c r="A327" s="71" t="s">
        <v>33</v>
      </c>
      <c r="B327" s="72"/>
      <c r="C327" s="72"/>
      <c r="D327" s="96"/>
    </row>
    <row r="328" spans="1:4" ht="27.75" customHeight="1" x14ac:dyDescent="0.25">
      <c r="A328" s="113" t="s">
        <v>283</v>
      </c>
      <c r="B328" s="42" t="s">
        <v>284</v>
      </c>
      <c r="C328" s="40" t="s">
        <v>285</v>
      </c>
      <c r="D328" s="110" t="s">
        <v>4</v>
      </c>
    </row>
    <row r="329" spans="1:4" ht="27.75" customHeight="1" x14ac:dyDescent="0.25">
      <c r="A329" s="111" t="s">
        <v>286</v>
      </c>
      <c r="B329" s="19" t="s">
        <v>287</v>
      </c>
      <c r="C329" s="9" t="s">
        <v>285</v>
      </c>
      <c r="D329" s="102" t="s">
        <v>4</v>
      </c>
    </row>
    <row r="330" spans="1:4" ht="27.75" customHeight="1" x14ac:dyDescent="0.25">
      <c r="A330" s="111" t="s">
        <v>288</v>
      </c>
      <c r="B330" s="19" t="s">
        <v>289</v>
      </c>
      <c r="C330" s="9" t="s">
        <v>285</v>
      </c>
      <c r="D330" s="102" t="s">
        <v>4</v>
      </c>
    </row>
    <row r="331" spans="1:4" ht="27.75" customHeight="1" x14ac:dyDescent="0.25">
      <c r="A331" s="111" t="s">
        <v>853</v>
      </c>
      <c r="B331" s="19" t="s">
        <v>854</v>
      </c>
      <c r="C331" s="9" t="s">
        <v>285</v>
      </c>
      <c r="D331" s="102" t="s">
        <v>4</v>
      </c>
    </row>
    <row r="332" spans="1:4" ht="27.75" customHeight="1" x14ac:dyDescent="0.25">
      <c r="A332" s="111" t="s">
        <v>290</v>
      </c>
      <c r="B332" s="19" t="s">
        <v>291</v>
      </c>
      <c r="C332" s="9" t="s">
        <v>285</v>
      </c>
      <c r="D332" s="102" t="s">
        <v>4</v>
      </c>
    </row>
    <row r="333" spans="1:4" ht="27.75" customHeight="1" x14ac:dyDescent="0.25">
      <c r="A333" s="111" t="s">
        <v>292</v>
      </c>
      <c r="B333" s="19" t="s">
        <v>293</v>
      </c>
      <c r="C333" s="9" t="s">
        <v>285</v>
      </c>
      <c r="D333" s="102" t="s">
        <v>4</v>
      </c>
    </row>
    <row r="334" spans="1:4" ht="27.75" customHeight="1" x14ac:dyDescent="0.25">
      <c r="A334" s="111" t="s">
        <v>294</v>
      </c>
      <c r="B334" s="19" t="s">
        <v>295</v>
      </c>
      <c r="C334" s="10"/>
      <c r="D334" s="102" t="s">
        <v>0</v>
      </c>
    </row>
    <row r="335" spans="1:4" ht="27.75" customHeight="1" thickBot="1" x14ac:dyDescent="0.3">
      <c r="A335" s="138" t="s">
        <v>34</v>
      </c>
      <c r="B335" s="56"/>
      <c r="C335" s="57" t="s">
        <v>248</v>
      </c>
      <c r="D335" s="139" t="s">
        <v>247</v>
      </c>
    </row>
    <row r="336" spans="1:4" ht="27.75" customHeight="1" thickBot="1" x14ac:dyDescent="0.3">
      <c r="A336" s="71" t="s">
        <v>35</v>
      </c>
      <c r="B336" s="72"/>
      <c r="C336" s="72"/>
      <c r="D336" s="96"/>
    </row>
    <row r="337" spans="1:4" ht="27.75" customHeight="1" thickBot="1" x14ac:dyDescent="0.3">
      <c r="A337" s="140" t="s">
        <v>36</v>
      </c>
      <c r="B337" s="58"/>
      <c r="C337" s="59" t="s">
        <v>296</v>
      </c>
      <c r="D337" s="141" t="s">
        <v>4</v>
      </c>
    </row>
    <row r="338" spans="1:4" ht="27.75" customHeight="1" thickBot="1" x14ac:dyDescent="0.3">
      <c r="A338" s="71" t="s">
        <v>855</v>
      </c>
      <c r="B338" s="72"/>
      <c r="C338" s="72"/>
      <c r="D338" s="96"/>
    </row>
    <row r="339" spans="1:4" ht="27.75" customHeight="1" x14ac:dyDescent="0.25">
      <c r="A339" s="113" t="s">
        <v>856</v>
      </c>
      <c r="B339" s="42" t="s">
        <v>857</v>
      </c>
      <c r="C339" s="40" t="s">
        <v>858</v>
      </c>
      <c r="D339" s="110" t="s">
        <v>56</v>
      </c>
    </row>
    <row r="340" spans="1:4" ht="27.75" customHeight="1" thickBot="1" x14ac:dyDescent="0.3">
      <c r="A340" s="112" t="s">
        <v>859</v>
      </c>
      <c r="B340" s="43" t="s">
        <v>860</v>
      </c>
      <c r="C340" s="45" t="s">
        <v>861</v>
      </c>
      <c r="D340" s="104" t="s">
        <v>4</v>
      </c>
    </row>
    <row r="341" spans="1:4" ht="27.75" customHeight="1" thickBot="1" x14ac:dyDescent="0.3">
      <c r="A341" s="71" t="s">
        <v>862</v>
      </c>
      <c r="B341" s="72"/>
      <c r="C341" s="72"/>
      <c r="D341" s="96"/>
    </row>
    <row r="342" spans="1:4" ht="27.75" customHeight="1" thickBot="1" x14ac:dyDescent="0.3">
      <c r="A342" s="142" t="s">
        <v>863</v>
      </c>
      <c r="B342" s="143" t="s">
        <v>864</v>
      </c>
      <c r="C342" s="144" t="s">
        <v>297</v>
      </c>
      <c r="D342" s="145" t="s">
        <v>4</v>
      </c>
    </row>
    <row r="343" spans="1:4" ht="27.75" customHeight="1" thickBot="1" x14ac:dyDescent="0.3">
      <c r="A343" s="71" t="s">
        <v>37</v>
      </c>
      <c r="B343" s="72"/>
      <c r="C343" s="72"/>
      <c r="D343" s="96"/>
    </row>
    <row r="344" spans="1:4" ht="27.75" customHeight="1" x14ac:dyDescent="0.25">
      <c r="A344" s="113" t="s">
        <v>298</v>
      </c>
      <c r="B344" s="42" t="s">
        <v>299</v>
      </c>
      <c r="C344" s="40" t="s">
        <v>297</v>
      </c>
      <c r="D344" s="110" t="s">
        <v>4</v>
      </c>
    </row>
    <row r="345" spans="1:4" ht="27.75" customHeight="1" x14ac:dyDescent="0.25">
      <c r="A345" s="111" t="s">
        <v>300</v>
      </c>
      <c r="B345" s="19" t="s">
        <v>301</v>
      </c>
      <c r="C345" s="9" t="s">
        <v>297</v>
      </c>
      <c r="D345" s="102" t="s">
        <v>4</v>
      </c>
    </row>
    <row r="346" spans="1:4" ht="27.75" customHeight="1" thickBot="1" x14ac:dyDescent="0.3">
      <c r="A346" s="103" t="s">
        <v>38</v>
      </c>
      <c r="B346" s="37"/>
      <c r="C346" s="45" t="s">
        <v>302</v>
      </c>
      <c r="D346" s="104" t="s">
        <v>4</v>
      </c>
    </row>
    <row r="347" spans="1:4" ht="27.75" customHeight="1" thickBot="1" x14ac:dyDescent="0.3">
      <c r="A347" s="71" t="s">
        <v>39</v>
      </c>
      <c r="B347" s="72"/>
      <c r="C347" s="72"/>
      <c r="D347" s="96"/>
    </row>
    <row r="348" spans="1:4" ht="27.75" customHeight="1" x14ac:dyDescent="0.25">
      <c r="A348" s="136" t="s">
        <v>865</v>
      </c>
      <c r="B348" s="53" t="s">
        <v>866</v>
      </c>
      <c r="C348" s="54" t="s">
        <v>867</v>
      </c>
      <c r="D348" s="137" t="s">
        <v>17</v>
      </c>
    </row>
    <row r="349" spans="1:4" ht="27.75" customHeight="1" x14ac:dyDescent="0.25">
      <c r="A349" s="118" t="s">
        <v>868</v>
      </c>
      <c r="B349" s="24" t="s">
        <v>869</v>
      </c>
      <c r="C349" s="12" t="s">
        <v>58</v>
      </c>
      <c r="D349" s="119" t="s">
        <v>303</v>
      </c>
    </row>
    <row r="350" spans="1:4" ht="27.75" customHeight="1" x14ac:dyDescent="0.25">
      <c r="A350" s="118" t="s">
        <v>304</v>
      </c>
      <c r="B350" s="24" t="s">
        <v>305</v>
      </c>
      <c r="C350" s="12" t="s">
        <v>58</v>
      </c>
      <c r="D350" s="119" t="s">
        <v>17</v>
      </c>
    </row>
    <row r="351" spans="1:4" ht="27.75" customHeight="1" x14ac:dyDescent="0.25">
      <c r="A351" s="118" t="s">
        <v>306</v>
      </c>
      <c r="B351" s="24" t="s">
        <v>307</v>
      </c>
      <c r="C351" s="12" t="s">
        <v>58</v>
      </c>
      <c r="D351" s="119" t="s">
        <v>303</v>
      </c>
    </row>
    <row r="352" spans="1:4" ht="27.75" customHeight="1" x14ac:dyDescent="0.25">
      <c r="A352" s="118" t="s">
        <v>308</v>
      </c>
      <c r="B352" s="24" t="s">
        <v>309</v>
      </c>
      <c r="C352" s="12" t="s">
        <v>58</v>
      </c>
      <c r="D352" s="119" t="s">
        <v>303</v>
      </c>
    </row>
    <row r="353" spans="1:4" ht="27.75" customHeight="1" x14ac:dyDescent="0.25">
      <c r="A353" s="118" t="s">
        <v>310</v>
      </c>
      <c r="B353" s="24" t="s">
        <v>311</v>
      </c>
      <c r="C353" s="12" t="s">
        <v>58</v>
      </c>
      <c r="D353" s="119" t="s">
        <v>303</v>
      </c>
    </row>
    <row r="354" spans="1:4" ht="27.75" customHeight="1" thickBot="1" x14ac:dyDescent="0.3">
      <c r="A354" s="132" t="s">
        <v>312</v>
      </c>
      <c r="B354" s="60" t="s">
        <v>313</v>
      </c>
      <c r="C354" s="61"/>
      <c r="D354" s="133" t="s">
        <v>0</v>
      </c>
    </row>
    <row r="355" spans="1:4" ht="27.75" customHeight="1" thickBot="1" x14ac:dyDescent="0.3">
      <c r="A355" s="71" t="s">
        <v>40</v>
      </c>
      <c r="B355" s="72"/>
      <c r="C355" s="72"/>
      <c r="D355" s="96"/>
    </row>
    <row r="356" spans="1:4" ht="27.75" customHeight="1" x14ac:dyDescent="0.25">
      <c r="A356" s="136" t="s">
        <v>315</v>
      </c>
      <c r="B356" s="53" t="s">
        <v>316</v>
      </c>
      <c r="C356" s="54" t="s">
        <v>314</v>
      </c>
      <c r="D356" s="137" t="s">
        <v>1</v>
      </c>
    </row>
    <row r="357" spans="1:4" ht="27.75" customHeight="1" x14ac:dyDescent="0.25">
      <c r="A357" s="118" t="s">
        <v>317</v>
      </c>
      <c r="B357" s="24" t="s">
        <v>318</v>
      </c>
      <c r="C357" s="12" t="s">
        <v>5</v>
      </c>
      <c r="D357" s="119" t="s">
        <v>4</v>
      </c>
    </row>
    <row r="358" spans="1:4" ht="27.75" customHeight="1" thickBot="1" x14ac:dyDescent="0.3">
      <c r="A358" s="132" t="s">
        <v>319</v>
      </c>
      <c r="B358" s="60" t="s">
        <v>320</v>
      </c>
      <c r="C358" s="61"/>
      <c r="D358" s="133" t="s">
        <v>0</v>
      </c>
    </row>
    <row r="359" spans="1:4" ht="27.75" customHeight="1" thickBot="1" x14ac:dyDescent="0.3">
      <c r="A359" s="71" t="s">
        <v>41</v>
      </c>
      <c r="B359" s="72"/>
      <c r="C359" s="72"/>
      <c r="D359" s="96"/>
    </row>
    <row r="360" spans="1:4" ht="27.75" customHeight="1" x14ac:dyDescent="0.25">
      <c r="A360" s="136" t="s">
        <v>321</v>
      </c>
      <c r="B360" s="53" t="s">
        <v>322</v>
      </c>
      <c r="C360" s="54" t="s">
        <v>323</v>
      </c>
      <c r="D360" s="137" t="s">
        <v>4</v>
      </c>
    </row>
    <row r="361" spans="1:4" ht="27.75" customHeight="1" x14ac:dyDescent="0.25">
      <c r="A361" s="118" t="s">
        <v>324</v>
      </c>
      <c r="B361" s="24" t="s">
        <v>325</v>
      </c>
      <c r="C361" s="12" t="s">
        <v>314</v>
      </c>
      <c r="D361" s="119" t="s">
        <v>1</v>
      </c>
    </row>
    <row r="362" spans="1:4" ht="27.75" customHeight="1" x14ac:dyDescent="0.25">
      <c r="A362" s="118" t="s">
        <v>326</v>
      </c>
      <c r="B362" s="24" t="s">
        <v>327</v>
      </c>
      <c r="C362" s="12" t="s">
        <v>328</v>
      </c>
      <c r="D362" s="119" t="s">
        <v>4</v>
      </c>
    </row>
    <row r="363" spans="1:4" ht="27.75" customHeight="1" x14ac:dyDescent="0.25">
      <c r="A363" s="118" t="s">
        <v>329</v>
      </c>
      <c r="B363" s="24" t="s">
        <v>330</v>
      </c>
      <c r="C363" s="12" t="s">
        <v>323</v>
      </c>
      <c r="D363" s="119" t="s">
        <v>4</v>
      </c>
    </row>
    <row r="364" spans="1:4" ht="27.75" customHeight="1" x14ac:dyDescent="0.25">
      <c r="A364" s="118" t="s">
        <v>331</v>
      </c>
      <c r="B364" s="24" t="s">
        <v>332</v>
      </c>
      <c r="C364" s="12" t="s">
        <v>314</v>
      </c>
      <c r="D364" s="119" t="s">
        <v>1</v>
      </c>
    </row>
    <row r="365" spans="1:4" ht="27.75" customHeight="1" thickBot="1" x14ac:dyDescent="0.3">
      <c r="A365" s="132" t="s">
        <v>333</v>
      </c>
      <c r="B365" s="60" t="s">
        <v>334</v>
      </c>
      <c r="C365" s="61"/>
      <c r="D365" s="133" t="s">
        <v>0</v>
      </c>
    </row>
    <row r="366" spans="1:4" ht="27.75" customHeight="1" thickBot="1" x14ac:dyDescent="0.3">
      <c r="A366" s="71" t="s">
        <v>42</v>
      </c>
      <c r="B366" s="72"/>
      <c r="C366" s="72"/>
      <c r="D366" s="96"/>
    </row>
    <row r="367" spans="1:4" ht="27.75" customHeight="1" x14ac:dyDescent="0.25">
      <c r="A367" s="136" t="s">
        <v>6</v>
      </c>
      <c r="B367" s="53" t="s">
        <v>335</v>
      </c>
      <c r="C367" s="54" t="s">
        <v>58</v>
      </c>
      <c r="D367" s="137" t="s">
        <v>1</v>
      </c>
    </row>
    <row r="368" spans="1:4" ht="27.75" customHeight="1" thickBot="1" x14ac:dyDescent="0.3">
      <c r="A368" s="132" t="s">
        <v>7</v>
      </c>
      <c r="B368" s="60" t="s">
        <v>336</v>
      </c>
      <c r="C368" s="62" t="s">
        <v>337</v>
      </c>
      <c r="D368" s="133" t="s">
        <v>4</v>
      </c>
    </row>
    <row r="369" spans="1:4" ht="27.75" customHeight="1" thickBot="1" x14ac:dyDescent="0.3">
      <c r="A369" s="71" t="s">
        <v>43</v>
      </c>
      <c r="B369" s="72"/>
      <c r="C369" s="72"/>
      <c r="D369" s="96"/>
    </row>
    <row r="370" spans="1:4" ht="27.75" customHeight="1" x14ac:dyDescent="0.25">
      <c r="A370" s="136" t="s">
        <v>339</v>
      </c>
      <c r="B370" s="53" t="s">
        <v>340</v>
      </c>
      <c r="C370" s="54" t="s">
        <v>338</v>
      </c>
      <c r="D370" s="137" t="s">
        <v>1</v>
      </c>
    </row>
    <row r="371" spans="1:4" ht="27.75" customHeight="1" x14ac:dyDescent="0.25">
      <c r="A371" s="118" t="s">
        <v>341</v>
      </c>
      <c r="B371" s="24" t="s">
        <v>342</v>
      </c>
      <c r="C371" s="12" t="s">
        <v>338</v>
      </c>
      <c r="D371" s="119" t="s">
        <v>1</v>
      </c>
    </row>
    <row r="372" spans="1:4" ht="27.75" customHeight="1" x14ac:dyDescent="0.25">
      <c r="A372" s="118" t="s">
        <v>343</v>
      </c>
      <c r="B372" s="24" t="s">
        <v>344</v>
      </c>
      <c r="C372" s="12" t="s">
        <v>338</v>
      </c>
      <c r="D372" s="119" t="s">
        <v>1</v>
      </c>
    </row>
    <row r="373" spans="1:4" ht="27.75" customHeight="1" x14ac:dyDescent="0.25">
      <c r="A373" s="118" t="s">
        <v>345</v>
      </c>
      <c r="B373" s="24" t="s">
        <v>346</v>
      </c>
      <c r="C373" s="12" t="s">
        <v>338</v>
      </c>
      <c r="D373" s="119" t="s">
        <v>1</v>
      </c>
    </row>
    <row r="374" spans="1:4" ht="27.75" customHeight="1" x14ac:dyDescent="0.25">
      <c r="A374" s="118" t="s">
        <v>347</v>
      </c>
      <c r="B374" s="24" t="s">
        <v>291</v>
      </c>
      <c r="C374" s="12" t="s">
        <v>338</v>
      </c>
      <c r="D374" s="119" t="s">
        <v>1</v>
      </c>
    </row>
    <row r="375" spans="1:4" ht="27.75" customHeight="1" x14ac:dyDescent="0.25">
      <c r="A375" s="118" t="s">
        <v>348</v>
      </c>
      <c r="B375" s="24" t="s">
        <v>349</v>
      </c>
      <c r="C375" s="12" t="s">
        <v>338</v>
      </c>
      <c r="D375" s="119" t="s">
        <v>1</v>
      </c>
    </row>
    <row r="376" spans="1:4" ht="27.75" customHeight="1" thickBot="1" x14ac:dyDescent="0.3">
      <c r="A376" s="132" t="s">
        <v>350</v>
      </c>
      <c r="B376" s="60" t="s">
        <v>351</v>
      </c>
      <c r="C376" s="61"/>
      <c r="D376" s="133" t="s">
        <v>0</v>
      </c>
    </row>
    <row r="377" spans="1:4" ht="27.75" customHeight="1" thickBot="1" x14ac:dyDescent="0.3">
      <c r="A377" s="68" t="s">
        <v>352</v>
      </c>
      <c r="B377" s="69"/>
      <c r="C377" s="69"/>
      <c r="D377" s="95"/>
    </row>
    <row r="378" spans="1:4" ht="27.75" customHeight="1" thickBot="1" x14ac:dyDescent="0.3">
      <c r="A378" s="71" t="s">
        <v>44</v>
      </c>
      <c r="B378" s="72"/>
      <c r="C378" s="72"/>
      <c r="D378" s="96"/>
    </row>
    <row r="379" spans="1:4" ht="27.75" customHeight="1" x14ac:dyDescent="0.25">
      <c r="A379" s="113" t="s">
        <v>353</v>
      </c>
      <c r="B379" s="42" t="s">
        <v>354</v>
      </c>
      <c r="C379" s="40" t="s">
        <v>218</v>
      </c>
      <c r="D379" s="110" t="s">
        <v>4</v>
      </c>
    </row>
    <row r="380" spans="1:4" ht="27.75" customHeight="1" x14ac:dyDescent="0.25">
      <c r="A380" s="111" t="s">
        <v>355</v>
      </c>
      <c r="B380" s="19" t="s">
        <v>356</v>
      </c>
      <c r="C380" s="9" t="s">
        <v>218</v>
      </c>
      <c r="D380" s="102" t="s">
        <v>4</v>
      </c>
    </row>
    <row r="381" spans="1:4" ht="27.75" customHeight="1" thickBot="1" x14ac:dyDescent="0.3">
      <c r="A381" s="112" t="s">
        <v>357</v>
      </c>
      <c r="B381" s="43" t="s">
        <v>358</v>
      </c>
      <c r="C381" s="45" t="s">
        <v>218</v>
      </c>
      <c r="D381" s="104" t="s">
        <v>4</v>
      </c>
    </row>
    <row r="382" spans="1:4" ht="27.75" customHeight="1" thickBot="1" x14ac:dyDescent="0.3">
      <c r="A382" s="71" t="s">
        <v>870</v>
      </c>
      <c r="B382" s="72"/>
      <c r="C382" s="72"/>
      <c r="D382" s="96"/>
    </row>
    <row r="383" spans="1:4" ht="27.75" customHeight="1" x14ac:dyDescent="0.25">
      <c r="A383" s="113" t="s">
        <v>871</v>
      </c>
      <c r="B383" s="42" t="s">
        <v>872</v>
      </c>
      <c r="C383" s="40" t="s">
        <v>218</v>
      </c>
      <c r="D383" s="110" t="s">
        <v>4</v>
      </c>
    </row>
    <row r="384" spans="1:4" ht="27.75" customHeight="1" x14ac:dyDescent="0.25">
      <c r="A384" s="111" t="s">
        <v>873</v>
      </c>
      <c r="B384" s="19" t="s">
        <v>874</v>
      </c>
      <c r="C384" s="9" t="s">
        <v>875</v>
      </c>
      <c r="D384" s="102" t="s">
        <v>4</v>
      </c>
    </row>
    <row r="385" spans="1:4" ht="27.75" customHeight="1" thickBot="1" x14ac:dyDescent="0.3">
      <c r="A385" s="112" t="s">
        <v>876</v>
      </c>
      <c r="B385" s="43" t="s">
        <v>877</v>
      </c>
      <c r="C385" s="45" t="s">
        <v>218</v>
      </c>
      <c r="D385" s="104" t="s">
        <v>4</v>
      </c>
    </row>
    <row r="386" spans="1:4" ht="27.75" customHeight="1" thickBot="1" x14ac:dyDescent="0.3">
      <c r="A386" s="71" t="s">
        <v>46</v>
      </c>
      <c r="B386" s="72"/>
      <c r="C386" s="72"/>
      <c r="D386" s="96"/>
    </row>
    <row r="387" spans="1:4" ht="27.75" customHeight="1" x14ac:dyDescent="0.25">
      <c r="A387" s="109" t="s">
        <v>45</v>
      </c>
      <c r="B387" s="39"/>
      <c r="C387" s="49"/>
      <c r="D387" s="146"/>
    </row>
    <row r="388" spans="1:4" ht="27.75" customHeight="1" x14ac:dyDescent="0.25">
      <c r="A388" s="111" t="s">
        <v>359</v>
      </c>
      <c r="B388" s="19" t="s">
        <v>360</v>
      </c>
      <c r="C388" s="9" t="s">
        <v>361</v>
      </c>
      <c r="D388" s="102" t="s">
        <v>1</v>
      </c>
    </row>
    <row r="389" spans="1:4" ht="27.75" customHeight="1" thickBot="1" x14ac:dyDescent="0.3">
      <c r="A389" s="112" t="s">
        <v>362</v>
      </c>
      <c r="B389" s="43" t="s">
        <v>363</v>
      </c>
      <c r="C389" s="45" t="s">
        <v>364</v>
      </c>
      <c r="D389" s="104" t="s">
        <v>4</v>
      </c>
    </row>
    <row r="390" spans="1:4" ht="27.75" customHeight="1" thickBot="1" x14ac:dyDescent="0.3">
      <c r="A390" s="68" t="s">
        <v>365</v>
      </c>
      <c r="B390" s="69"/>
      <c r="C390" s="69"/>
      <c r="D390" s="95"/>
    </row>
    <row r="391" spans="1:4" ht="27.75" customHeight="1" thickBot="1" x14ac:dyDescent="0.3">
      <c r="A391" s="71" t="s">
        <v>2</v>
      </c>
      <c r="B391" s="72"/>
      <c r="C391" s="72"/>
      <c r="D391" s="96"/>
    </row>
    <row r="392" spans="1:4" ht="27.75" customHeight="1" x14ac:dyDescent="0.25">
      <c r="A392" s="147" t="s">
        <v>47</v>
      </c>
      <c r="B392" s="39"/>
      <c r="C392" s="40" t="s">
        <v>3</v>
      </c>
      <c r="D392" s="146" t="s">
        <v>1</v>
      </c>
    </row>
    <row r="393" spans="1:4" ht="27.75" customHeight="1" x14ac:dyDescent="0.25">
      <c r="A393" s="148" t="s">
        <v>48</v>
      </c>
      <c r="B393" s="22"/>
      <c r="C393" s="9" t="s">
        <v>3</v>
      </c>
      <c r="D393" s="149" t="s">
        <v>1</v>
      </c>
    </row>
    <row r="394" spans="1:4" ht="27.75" customHeight="1" x14ac:dyDescent="0.25">
      <c r="A394" s="148" t="s">
        <v>49</v>
      </c>
      <c r="B394" s="22"/>
      <c r="C394" s="9" t="s">
        <v>3</v>
      </c>
      <c r="D394" s="149" t="s">
        <v>1</v>
      </c>
    </row>
    <row r="395" spans="1:4" ht="27.75" customHeight="1" thickBot="1" x14ac:dyDescent="0.3">
      <c r="A395" s="150" t="s">
        <v>50</v>
      </c>
      <c r="B395" s="37"/>
      <c r="C395" s="45" t="s">
        <v>3</v>
      </c>
      <c r="D395" s="151" t="s">
        <v>1</v>
      </c>
    </row>
    <row r="396" spans="1:4" ht="27.75" customHeight="1" thickBot="1" x14ac:dyDescent="0.3">
      <c r="A396" s="68" t="s">
        <v>878</v>
      </c>
      <c r="B396" s="69"/>
      <c r="C396" s="69"/>
      <c r="D396" s="95"/>
    </row>
    <row r="397" spans="1:4" ht="27.75" customHeight="1" thickBot="1" x14ac:dyDescent="0.3">
      <c r="A397" s="71" t="s">
        <v>879</v>
      </c>
      <c r="B397" s="72"/>
      <c r="C397" s="72"/>
      <c r="D397" s="96"/>
    </row>
    <row r="398" spans="1:4" ht="27.75" customHeight="1" thickBot="1" x14ac:dyDescent="0.3">
      <c r="A398" s="152" t="s">
        <v>880</v>
      </c>
      <c r="B398" s="153"/>
      <c r="C398" s="154" t="s">
        <v>881</v>
      </c>
      <c r="D398" s="155" t="s">
        <v>882</v>
      </c>
    </row>
    <row r="399" spans="1:4" ht="27.75" customHeight="1" thickBot="1" x14ac:dyDescent="0.3">
      <c r="A399" s="71" t="s">
        <v>883</v>
      </c>
      <c r="B399" s="72"/>
      <c r="C399" s="72"/>
      <c r="D399" s="96"/>
    </row>
    <row r="400" spans="1:4" ht="27.75" customHeight="1" x14ac:dyDescent="0.25">
      <c r="A400" s="113" t="s">
        <v>884</v>
      </c>
      <c r="B400" s="42" t="s">
        <v>885</v>
      </c>
      <c r="C400" s="40" t="s">
        <v>886</v>
      </c>
      <c r="D400" s="110" t="s">
        <v>887</v>
      </c>
    </row>
    <row r="401" spans="1:4" ht="27.75" customHeight="1" x14ac:dyDescent="0.25">
      <c r="A401" s="111" t="s">
        <v>888</v>
      </c>
      <c r="B401" s="19" t="s">
        <v>889</v>
      </c>
      <c r="C401" s="9" t="s">
        <v>890</v>
      </c>
      <c r="D401" s="102" t="s">
        <v>891</v>
      </c>
    </row>
    <row r="402" spans="1:4" ht="27.75" customHeight="1" x14ac:dyDescent="0.25">
      <c r="A402" s="111" t="s">
        <v>892</v>
      </c>
      <c r="B402" s="19" t="s">
        <v>893</v>
      </c>
      <c r="C402" s="9" t="s">
        <v>890</v>
      </c>
      <c r="D402" s="102" t="s">
        <v>891</v>
      </c>
    </row>
    <row r="403" spans="1:4" ht="27.75" customHeight="1" x14ac:dyDescent="0.25">
      <c r="A403" s="111" t="s">
        <v>894</v>
      </c>
      <c r="B403" s="19" t="s">
        <v>895</v>
      </c>
      <c r="C403" s="9" t="s">
        <v>896</v>
      </c>
      <c r="D403" s="102" t="s">
        <v>56</v>
      </c>
    </row>
    <row r="404" spans="1:4" ht="27.75" customHeight="1" x14ac:dyDescent="0.25">
      <c r="A404" s="111" t="s">
        <v>897</v>
      </c>
      <c r="B404" s="19" t="s">
        <v>898</v>
      </c>
      <c r="C404" s="9" t="s">
        <v>899</v>
      </c>
      <c r="D404" s="102" t="s">
        <v>56</v>
      </c>
    </row>
    <row r="405" spans="1:4" ht="27.75" customHeight="1" x14ac:dyDescent="0.25">
      <c r="A405" s="111" t="s">
        <v>900</v>
      </c>
      <c r="B405" s="19" t="s">
        <v>901</v>
      </c>
      <c r="C405" s="9" t="s">
        <v>902</v>
      </c>
      <c r="D405" s="102" t="s">
        <v>891</v>
      </c>
    </row>
    <row r="406" spans="1:4" ht="27.75" customHeight="1" thickBot="1" x14ac:dyDescent="0.3">
      <c r="A406" s="112" t="s">
        <v>903</v>
      </c>
      <c r="B406" s="43" t="s">
        <v>904</v>
      </c>
      <c r="C406" s="44"/>
      <c r="D406" s="104" t="s">
        <v>0</v>
      </c>
    </row>
    <row r="407" spans="1:4" ht="27.75" customHeight="1" thickBot="1" x14ac:dyDescent="0.3">
      <c r="A407" s="71" t="s">
        <v>905</v>
      </c>
      <c r="B407" s="72"/>
      <c r="C407" s="72"/>
      <c r="D407" s="96"/>
    </row>
    <row r="408" spans="1:4" ht="27.75" customHeight="1" x14ac:dyDescent="0.25">
      <c r="A408" s="113" t="s">
        <v>906</v>
      </c>
      <c r="B408" s="42" t="s">
        <v>907</v>
      </c>
      <c r="C408" s="40" t="s">
        <v>908</v>
      </c>
      <c r="D408" s="110" t="s">
        <v>891</v>
      </c>
    </row>
    <row r="409" spans="1:4" ht="27.75" customHeight="1" x14ac:dyDescent="0.25">
      <c r="A409" s="111" t="s">
        <v>909</v>
      </c>
      <c r="B409" s="19" t="s">
        <v>910</v>
      </c>
      <c r="C409" s="9" t="s">
        <v>911</v>
      </c>
      <c r="D409" s="102" t="s">
        <v>452</v>
      </c>
    </row>
    <row r="410" spans="1:4" ht="27.75" customHeight="1" x14ac:dyDescent="0.25">
      <c r="A410" s="111" t="s">
        <v>912</v>
      </c>
      <c r="B410" s="19" t="s">
        <v>913</v>
      </c>
      <c r="C410" s="9" t="s">
        <v>914</v>
      </c>
      <c r="D410" s="102" t="s">
        <v>452</v>
      </c>
    </row>
    <row r="411" spans="1:4" ht="27.75" customHeight="1" x14ac:dyDescent="0.25">
      <c r="A411" s="111" t="s">
        <v>915</v>
      </c>
      <c r="B411" s="19" t="s">
        <v>916</v>
      </c>
      <c r="C411" s="9" t="s">
        <v>917</v>
      </c>
      <c r="D411" s="102" t="s">
        <v>452</v>
      </c>
    </row>
    <row r="412" spans="1:4" ht="27.75" customHeight="1" x14ac:dyDescent="0.25">
      <c r="A412" s="111" t="s">
        <v>918</v>
      </c>
      <c r="B412" s="19" t="s">
        <v>919</v>
      </c>
      <c r="C412" s="9" t="s">
        <v>920</v>
      </c>
      <c r="D412" s="102" t="s">
        <v>452</v>
      </c>
    </row>
    <row r="413" spans="1:4" ht="27.75" customHeight="1" x14ac:dyDescent="0.25">
      <c r="A413" s="111" t="s">
        <v>921</v>
      </c>
      <c r="B413" s="19" t="s">
        <v>922</v>
      </c>
      <c r="C413" s="9" t="s">
        <v>923</v>
      </c>
      <c r="D413" s="102" t="s">
        <v>452</v>
      </c>
    </row>
    <row r="414" spans="1:4" ht="27.75" customHeight="1" x14ac:dyDescent="0.25">
      <c r="A414" s="111" t="s">
        <v>924</v>
      </c>
      <c r="B414" s="19" t="s">
        <v>925</v>
      </c>
      <c r="C414" s="9" t="s">
        <v>926</v>
      </c>
      <c r="D414" s="102" t="s">
        <v>891</v>
      </c>
    </row>
    <row r="415" spans="1:4" ht="27.75" customHeight="1" x14ac:dyDescent="0.25">
      <c r="A415" s="111" t="s">
        <v>927</v>
      </c>
      <c r="B415" s="19" t="s">
        <v>928</v>
      </c>
      <c r="C415" s="9" t="s">
        <v>929</v>
      </c>
      <c r="D415" s="102" t="s">
        <v>891</v>
      </c>
    </row>
    <row r="416" spans="1:4" ht="27.75" customHeight="1" x14ac:dyDescent="0.25">
      <c r="A416" s="111" t="s">
        <v>930</v>
      </c>
      <c r="B416" s="19" t="s">
        <v>509</v>
      </c>
      <c r="C416" s="9" t="s">
        <v>931</v>
      </c>
      <c r="D416" s="102" t="s">
        <v>1</v>
      </c>
    </row>
    <row r="417" spans="1:4" ht="27.75" customHeight="1" x14ac:dyDescent="0.25">
      <c r="A417" s="111" t="s">
        <v>932</v>
      </c>
      <c r="B417" s="19" t="s">
        <v>933</v>
      </c>
      <c r="C417" s="9" t="s">
        <v>934</v>
      </c>
      <c r="D417" s="102" t="s">
        <v>891</v>
      </c>
    </row>
    <row r="418" spans="1:4" ht="27.75" customHeight="1" x14ac:dyDescent="0.25">
      <c r="A418" s="111" t="s">
        <v>935</v>
      </c>
      <c r="B418" s="19" t="s">
        <v>936</v>
      </c>
      <c r="C418" s="9" t="s">
        <v>937</v>
      </c>
      <c r="D418" s="102" t="s">
        <v>1</v>
      </c>
    </row>
    <row r="419" spans="1:4" ht="27.75" customHeight="1" thickBot="1" x14ac:dyDescent="0.3">
      <c r="A419" s="112" t="s">
        <v>938</v>
      </c>
      <c r="B419" s="43" t="s">
        <v>939</v>
      </c>
      <c r="C419" s="44"/>
      <c r="D419" s="104" t="s">
        <v>0</v>
      </c>
    </row>
    <row r="420" spans="1:4" ht="27.75" customHeight="1" thickBot="1" x14ac:dyDescent="0.3">
      <c r="A420" s="71" t="s">
        <v>940</v>
      </c>
      <c r="B420" s="72"/>
      <c r="C420" s="72" t="s">
        <v>941</v>
      </c>
      <c r="D420" s="96" t="s">
        <v>891</v>
      </c>
    </row>
    <row r="421" spans="1:4" ht="27.75" customHeight="1" thickBot="1" x14ac:dyDescent="0.3">
      <c r="A421" s="71" t="s">
        <v>942</v>
      </c>
      <c r="B421" s="72"/>
      <c r="C421" s="72" t="s">
        <v>943</v>
      </c>
      <c r="D421" s="96" t="s">
        <v>4</v>
      </c>
    </row>
    <row r="422" spans="1:4" ht="27.75" customHeight="1" thickBot="1" x14ac:dyDescent="0.3">
      <c r="A422" s="71" t="s">
        <v>944</v>
      </c>
      <c r="B422" s="72"/>
      <c r="C422" s="72"/>
      <c r="D422" s="96"/>
    </row>
    <row r="423" spans="1:4" ht="27.75" customHeight="1" x14ac:dyDescent="0.25">
      <c r="A423" s="136" t="s">
        <v>945</v>
      </c>
      <c r="B423" s="53" t="s">
        <v>946</v>
      </c>
      <c r="C423" s="54" t="s">
        <v>947</v>
      </c>
      <c r="D423" s="137" t="s">
        <v>891</v>
      </c>
    </row>
    <row r="424" spans="1:4" ht="27.75" customHeight="1" x14ac:dyDescent="0.25">
      <c r="A424" s="118" t="s">
        <v>948</v>
      </c>
      <c r="B424" s="24" t="s">
        <v>949</v>
      </c>
      <c r="C424" s="12" t="s">
        <v>947</v>
      </c>
      <c r="D424" s="119" t="s">
        <v>891</v>
      </c>
    </row>
    <row r="425" spans="1:4" ht="27.75" customHeight="1" x14ac:dyDescent="0.25">
      <c r="A425" s="118" t="s">
        <v>950</v>
      </c>
      <c r="B425" s="24" t="s">
        <v>951</v>
      </c>
      <c r="C425" s="12" t="s">
        <v>947</v>
      </c>
      <c r="D425" s="119" t="s">
        <v>891</v>
      </c>
    </row>
    <row r="426" spans="1:4" ht="27.75" customHeight="1" x14ac:dyDescent="0.25">
      <c r="A426" s="118" t="s">
        <v>952</v>
      </c>
      <c r="B426" s="24" t="s">
        <v>953</v>
      </c>
      <c r="C426" s="12" t="s">
        <v>947</v>
      </c>
      <c r="D426" s="119" t="s">
        <v>891</v>
      </c>
    </row>
    <row r="427" spans="1:4" ht="27.75" customHeight="1" x14ac:dyDescent="0.25">
      <c r="A427" s="118" t="s">
        <v>954</v>
      </c>
      <c r="B427" s="24" t="s">
        <v>955</v>
      </c>
      <c r="C427" s="12" t="s">
        <v>947</v>
      </c>
      <c r="D427" s="119" t="s">
        <v>891</v>
      </c>
    </row>
    <row r="428" spans="1:4" ht="27.75" customHeight="1" x14ac:dyDescent="0.25">
      <c r="A428" s="118" t="s">
        <v>956</v>
      </c>
      <c r="B428" s="24" t="s">
        <v>957</v>
      </c>
      <c r="C428" s="12" t="s">
        <v>947</v>
      </c>
      <c r="D428" s="119" t="s">
        <v>891</v>
      </c>
    </row>
    <row r="429" spans="1:4" ht="27.75" customHeight="1" thickBot="1" x14ac:dyDescent="0.3">
      <c r="A429" s="132" t="s">
        <v>958</v>
      </c>
      <c r="B429" s="60" t="s">
        <v>959</v>
      </c>
      <c r="C429" s="62" t="s">
        <v>947</v>
      </c>
      <c r="D429" s="133" t="s">
        <v>891</v>
      </c>
    </row>
    <row r="430" spans="1:4" ht="27.75" customHeight="1" thickBot="1" x14ac:dyDescent="0.3">
      <c r="A430" s="71" t="s">
        <v>960</v>
      </c>
      <c r="B430" s="72"/>
      <c r="C430" s="72"/>
      <c r="D430" s="96"/>
    </row>
    <row r="431" spans="1:4" ht="27.75" customHeight="1" x14ac:dyDescent="0.25">
      <c r="A431" s="113" t="s">
        <v>961</v>
      </c>
      <c r="B431" s="42" t="s">
        <v>962</v>
      </c>
      <c r="C431" s="40" t="s">
        <v>963</v>
      </c>
      <c r="D431" s="110" t="s">
        <v>56</v>
      </c>
    </row>
    <row r="432" spans="1:4" ht="27.75" customHeight="1" x14ac:dyDescent="0.25">
      <c r="A432" s="111" t="s">
        <v>964</v>
      </c>
      <c r="B432" s="19" t="s">
        <v>965</v>
      </c>
      <c r="C432" s="9" t="s">
        <v>516</v>
      </c>
      <c r="D432" s="102" t="s">
        <v>891</v>
      </c>
    </row>
    <row r="433" spans="1:4" ht="27.75" customHeight="1" x14ac:dyDescent="0.25">
      <c r="A433" s="111" t="s">
        <v>966</v>
      </c>
      <c r="B433" s="19" t="s">
        <v>967</v>
      </c>
      <c r="C433" s="9" t="s">
        <v>968</v>
      </c>
      <c r="D433" s="102" t="s">
        <v>4</v>
      </c>
    </row>
    <row r="434" spans="1:4" ht="27.75" customHeight="1" x14ac:dyDescent="0.25">
      <c r="A434" s="111" t="s">
        <v>969</v>
      </c>
      <c r="B434" s="19" t="s">
        <v>970</v>
      </c>
      <c r="C434" s="9" t="s">
        <v>971</v>
      </c>
      <c r="D434" s="102" t="s">
        <v>4</v>
      </c>
    </row>
    <row r="435" spans="1:4" ht="27.75" customHeight="1" x14ac:dyDescent="0.25">
      <c r="A435" s="111" t="s">
        <v>972</v>
      </c>
      <c r="B435" s="19" t="s">
        <v>973</v>
      </c>
      <c r="C435" s="9" t="s">
        <v>974</v>
      </c>
      <c r="D435" s="102" t="s">
        <v>4</v>
      </c>
    </row>
    <row r="436" spans="1:4" ht="27.75" customHeight="1" x14ac:dyDescent="0.25">
      <c r="A436" s="111" t="s">
        <v>975</v>
      </c>
      <c r="B436" s="19" t="s">
        <v>976</v>
      </c>
      <c r="C436" s="9" t="s">
        <v>977</v>
      </c>
      <c r="D436" s="102" t="s">
        <v>4</v>
      </c>
    </row>
    <row r="437" spans="1:4" ht="27.75" customHeight="1" x14ac:dyDescent="0.25">
      <c r="A437" s="111" t="s">
        <v>978</v>
      </c>
      <c r="B437" s="19" t="s">
        <v>979</v>
      </c>
      <c r="C437" s="9" t="s">
        <v>980</v>
      </c>
      <c r="D437" s="102" t="s">
        <v>4</v>
      </c>
    </row>
    <row r="438" spans="1:4" ht="27.75" customHeight="1" x14ac:dyDescent="0.25">
      <c r="A438" s="111" t="s">
        <v>981</v>
      </c>
      <c r="B438" s="19" t="s">
        <v>982</v>
      </c>
      <c r="C438" s="9" t="s">
        <v>516</v>
      </c>
      <c r="D438" s="102" t="s">
        <v>891</v>
      </c>
    </row>
    <row r="439" spans="1:4" ht="27.75" customHeight="1" x14ac:dyDescent="0.25">
      <c r="A439" s="111" t="s">
        <v>983</v>
      </c>
      <c r="B439" s="19" t="s">
        <v>984</v>
      </c>
      <c r="C439" s="9" t="s">
        <v>985</v>
      </c>
      <c r="D439" s="102" t="s">
        <v>4</v>
      </c>
    </row>
    <row r="440" spans="1:4" ht="27.75" customHeight="1" thickBot="1" x14ac:dyDescent="0.3">
      <c r="A440" s="112" t="s">
        <v>986</v>
      </c>
      <c r="B440" s="43" t="s">
        <v>987</v>
      </c>
      <c r="C440" s="44"/>
      <c r="D440" s="104" t="s">
        <v>0</v>
      </c>
    </row>
    <row r="441" spans="1:4" ht="27.75" customHeight="1" thickBot="1" x14ac:dyDescent="0.3">
      <c r="A441" s="71" t="s">
        <v>988</v>
      </c>
      <c r="B441" s="72"/>
      <c r="C441" s="72"/>
      <c r="D441" s="96"/>
    </row>
    <row r="442" spans="1:4" ht="27.75" customHeight="1" x14ac:dyDescent="0.25">
      <c r="A442" s="113" t="s">
        <v>989</v>
      </c>
      <c r="B442" s="42" t="s">
        <v>990</v>
      </c>
      <c r="C442" s="40" t="s">
        <v>991</v>
      </c>
      <c r="D442" s="110" t="s">
        <v>891</v>
      </c>
    </row>
    <row r="443" spans="1:4" ht="27.75" customHeight="1" x14ac:dyDescent="0.25">
      <c r="A443" s="111" t="s">
        <v>992</v>
      </c>
      <c r="B443" s="19" t="s">
        <v>993</v>
      </c>
      <c r="C443" s="9" t="s">
        <v>994</v>
      </c>
      <c r="D443" s="102" t="s">
        <v>891</v>
      </c>
    </row>
    <row r="444" spans="1:4" ht="27.75" customHeight="1" x14ac:dyDescent="0.25">
      <c r="A444" s="111" t="s">
        <v>995</v>
      </c>
      <c r="B444" s="19" t="s">
        <v>996</v>
      </c>
      <c r="C444" s="9" t="s">
        <v>997</v>
      </c>
      <c r="D444" s="102" t="s">
        <v>891</v>
      </c>
    </row>
    <row r="445" spans="1:4" ht="27.75" customHeight="1" x14ac:dyDescent="0.25">
      <c r="A445" s="111" t="s">
        <v>998</v>
      </c>
      <c r="B445" s="19" t="s">
        <v>999</v>
      </c>
      <c r="C445" s="9" t="s">
        <v>991</v>
      </c>
      <c r="D445" s="102" t="s">
        <v>891</v>
      </c>
    </row>
    <row r="446" spans="1:4" ht="27.75" customHeight="1" x14ac:dyDescent="0.25">
      <c r="A446" s="111" t="s">
        <v>1000</v>
      </c>
      <c r="B446" s="19" t="s">
        <v>1001</v>
      </c>
      <c r="C446" s="9" t="s">
        <v>1002</v>
      </c>
      <c r="D446" s="102" t="s">
        <v>4</v>
      </c>
    </row>
    <row r="447" spans="1:4" ht="27.75" customHeight="1" x14ac:dyDescent="0.25">
      <c r="A447" s="111" t="s">
        <v>1003</v>
      </c>
      <c r="B447" s="19" t="s">
        <v>1004</v>
      </c>
      <c r="C447" s="9" t="s">
        <v>1005</v>
      </c>
      <c r="D447" s="102" t="s">
        <v>4</v>
      </c>
    </row>
    <row r="448" spans="1:4" ht="27.75" customHeight="1" x14ac:dyDescent="0.25">
      <c r="A448" s="111" t="s">
        <v>1006</v>
      </c>
      <c r="B448" s="19" t="s">
        <v>1007</v>
      </c>
      <c r="C448" s="9" t="s">
        <v>1008</v>
      </c>
      <c r="D448" s="102" t="s">
        <v>891</v>
      </c>
    </row>
    <row r="449" spans="1:4" ht="27.75" customHeight="1" thickBot="1" x14ac:dyDescent="0.3">
      <c r="A449" s="112" t="s">
        <v>1009</v>
      </c>
      <c r="B449" s="43" t="s">
        <v>1010</v>
      </c>
      <c r="C449" s="44"/>
      <c r="D449" s="104" t="s">
        <v>0</v>
      </c>
    </row>
    <row r="450" spans="1:4" ht="27.75" customHeight="1" thickBot="1" x14ac:dyDescent="0.3">
      <c r="A450" s="71" t="s">
        <v>1011</v>
      </c>
      <c r="B450" s="72"/>
      <c r="C450" s="72"/>
      <c r="D450" s="96"/>
    </row>
    <row r="451" spans="1:4" ht="27.75" customHeight="1" x14ac:dyDescent="0.25">
      <c r="A451" s="113" t="s">
        <v>1012</v>
      </c>
      <c r="B451" s="42" t="s">
        <v>1013</v>
      </c>
      <c r="C451" s="40" t="s">
        <v>302</v>
      </c>
      <c r="D451" s="110" t="s">
        <v>4</v>
      </c>
    </row>
    <row r="452" spans="1:4" ht="27.75" customHeight="1" x14ac:dyDescent="0.25">
      <c r="A452" s="111" t="s">
        <v>1014</v>
      </c>
      <c r="B452" s="19" t="s">
        <v>1015</v>
      </c>
      <c r="C452" s="9" t="s">
        <v>858</v>
      </c>
      <c r="D452" s="102" t="s">
        <v>56</v>
      </c>
    </row>
    <row r="453" spans="1:4" ht="27.75" customHeight="1" x14ac:dyDescent="0.25">
      <c r="A453" s="111" t="s">
        <v>1016</v>
      </c>
      <c r="B453" s="19" t="s">
        <v>1017</v>
      </c>
      <c r="C453" s="9" t="s">
        <v>1018</v>
      </c>
      <c r="D453" s="102" t="s">
        <v>1019</v>
      </c>
    </row>
    <row r="454" spans="1:4" ht="27.75" customHeight="1" x14ac:dyDescent="0.25">
      <c r="A454" s="111" t="s">
        <v>1020</v>
      </c>
      <c r="B454" s="19" t="s">
        <v>1021</v>
      </c>
      <c r="C454" s="9" t="s">
        <v>858</v>
      </c>
      <c r="D454" s="102" t="s">
        <v>56</v>
      </c>
    </row>
    <row r="455" spans="1:4" ht="27.75" customHeight="1" x14ac:dyDescent="0.25">
      <c r="A455" s="111" t="s">
        <v>1022</v>
      </c>
      <c r="B455" s="19" t="s">
        <v>1023</v>
      </c>
      <c r="C455" s="9" t="s">
        <v>1018</v>
      </c>
      <c r="D455" s="102" t="s">
        <v>1019</v>
      </c>
    </row>
    <row r="456" spans="1:4" ht="27.75" customHeight="1" x14ac:dyDescent="0.25">
      <c r="A456" s="111" t="s">
        <v>1024</v>
      </c>
      <c r="B456" s="19" t="s">
        <v>1025</v>
      </c>
      <c r="C456" s="9" t="s">
        <v>858</v>
      </c>
      <c r="D456" s="102" t="s">
        <v>56</v>
      </c>
    </row>
    <row r="457" spans="1:4" ht="27.75" customHeight="1" x14ac:dyDescent="0.25">
      <c r="A457" s="111" t="s">
        <v>1026</v>
      </c>
      <c r="B457" s="19" t="s">
        <v>1027</v>
      </c>
      <c r="C457" s="9" t="s">
        <v>1028</v>
      </c>
      <c r="D457" s="102" t="s">
        <v>1029</v>
      </c>
    </row>
    <row r="458" spans="1:4" ht="27.75" customHeight="1" x14ac:dyDescent="0.25">
      <c r="A458" s="111" t="s">
        <v>1030</v>
      </c>
      <c r="B458" s="19" t="s">
        <v>1031</v>
      </c>
      <c r="C458" s="9" t="s">
        <v>1028</v>
      </c>
      <c r="D458" s="102" t="s">
        <v>1032</v>
      </c>
    </row>
    <row r="459" spans="1:4" ht="27.75" customHeight="1" thickBot="1" x14ac:dyDescent="0.3">
      <c r="A459" s="112" t="s">
        <v>1033</v>
      </c>
      <c r="B459" s="43" t="s">
        <v>1034</v>
      </c>
      <c r="C459" s="44"/>
      <c r="D459" s="104" t="s">
        <v>0</v>
      </c>
    </row>
    <row r="460" spans="1:4" ht="27.75" customHeight="1" thickBot="1" x14ac:dyDescent="0.3">
      <c r="A460" s="71" t="s">
        <v>1035</v>
      </c>
      <c r="B460" s="72"/>
      <c r="C460" s="72"/>
      <c r="D460" s="96"/>
    </row>
    <row r="461" spans="1:4" ht="27.75" customHeight="1" x14ac:dyDescent="0.25">
      <c r="A461" s="113" t="s">
        <v>1036</v>
      </c>
      <c r="B461" s="42" t="s">
        <v>1037</v>
      </c>
      <c r="C461" s="40" t="s">
        <v>1038</v>
      </c>
      <c r="D461" s="110" t="s">
        <v>56</v>
      </c>
    </row>
    <row r="462" spans="1:4" ht="27.75" customHeight="1" x14ac:dyDescent="0.25">
      <c r="A462" s="111" t="s">
        <v>1039</v>
      </c>
      <c r="B462" s="19" t="s">
        <v>1040</v>
      </c>
      <c r="C462" s="9" t="s">
        <v>1041</v>
      </c>
      <c r="D462" s="102" t="s">
        <v>4</v>
      </c>
    </row>
    <row r="463" spans="1:4" ht="27.75" customHeight="1" thickBot="1" x14ac:dyDescent="0.3">
      <c r="A463" s="112" t="s">
        <v>1042</v>
      </c>
      <c r="B463" s="43" t="s">
        <v>1043</v>
      </c>
      <c r="C463" s="45" t="s">
        <v>1028</v>
      </c>
      <c r="D463" s="104" t="s">
        <v>1029</v>
      </c>
    </row>
    <row r="464" spans="1:4" ht="27.75" customHeight="1" thickBot="1" x14ac:dyDescent="0.3">
      <c r="A464" s="71" t="s">
        <v>1044</v>
      </c>
      <c r="B464" s="72"/>
      <c r="C464" s="72"/>
      <c r="D464" s="96"/>
    </row>
    <row r="465" spans="1:4" ht="27.75" customHeight="1" x14ac:dyDescent="0.25">
      <c r="A465" s="113" t="s">
        <v>1045</v>
      </c>
      <c r="B465" s="42" t="s">
        <v>1046</v>
      </c>
      <c r="C465" s="40" t="s">
        <v>1038</v>
      </c>
      <c r="D465" s="110" t="s">
        <v>56</v>
      </c>
    </row>
    <row r="466" spans="1:4" ht="27.75" customHeight="1" x14ac:dyDescent="0.25">
      <c r="A466" s="111" t="s">
        <v>1047</v>
      </c>
      <c r="B466" s="19" t="s">
        <v>1048</v>
      </c>
      <c r="C466" s="9" t="s">
        <v>1041</v>
      </c>
      <c r="D466" s="102" t="s">
        <v>4</v>
      </c>
    </row>
    <row r="467" spans="1:4" ht="27.75" customHeight="1" x14ac:dyDescent="0.25">
      <c r="A467" s="111" t="s">
        <v>1049</v>
      </c>
      <c r="B467" s="19" t="s">
        <v>1050</v>
      </c>
      <c r="C467" s="9" t="s">
        <v>1028</v>
      </c>
      <c r="D467" s="102" t="s">
        <v>1029</v>
      </c>
    </row>
    <row r="468" spans="1:4" ht="27.75" customHeight="1" x14ac:dyDescent="0.25">
      <c r="A468" s="111" t="s">
        <v>1051</v>
      </c>
      <c r="B468" s="19" t="s">
        <v>1052</v>
      </c>
      <c r="C468" s="9" t="s">
        <v>1053</v>
      </c>
      <c r="D468" s="102" t="s">
        <v>56</v>
      </c>
    </row>
    <row r="469" spans="1:4" ht="27.75" customHeight="1" thickBot="1" x14ac:dyDescent="0.3">
      <c r="A469" s="112" t="s">
        <v>1054</v>
      </c>
      <c r="B469" s="43" t="s">
        <v>1055</v>
      </c>
      <c r="C469" s="45" t="s">
        <v>1056</v>
      </c>
      <c r="D469" s="104" t="s">
        <v>4</v>
      </c>
    </row>
    <row r="470" spans="1:4" ht="27.75" customHeight="1" thickBot="1" x14ac:dyDescent="0.3">
      <c r="A470" s="71" t="s">
        <v>1057</v>
      </c>
      <c r="B470" s="72"/>
      <c r="C470" s="72"/>
      <c r="D470" s="96"/>
    </row>
    <row r="471" spans="1:4" ht="27.75" customHeight="1" x14ac:dyDescent="0.25">
      <c r="A471" s="113" t="s">
        <v>1058</v>
      </c>
      <c r="B471" s="42" t="s">
        <v>1059</v>
      </c>
      <c r="C471" s="40" t="s">
        <v>858</v>
      </c>
      <c r="D471" s="110" t="s">
        <v>56</v>
      </c>
    </row>
    <row r="472" spans="1:4" ht="27.75" customHeight="1" x14ac:dyDescent="0.25">
      <c r="A472" s="111" t="s">
        <v>1060</v>
      </c>
      <c r="B472" s="19" t="s">
        <v>1061</v>
      </c>
      <c r="C472" s="9" t="s">
        <v>858</v>
      </c>
      <c r="D472" s="102" t="s">
        <v>56</v>
      </c>
    </row>
    <row r="473" spans="1:4" ht="27.75" customHeight="1" x14ac:dyDescent="0.25">
      <c r="A473" s="111" t="s">
        <v>1062</v>
      </c>
      <c r="B473" s="19" t="s">
        <v>1063</v>
      </c>
      <c r="C473" s="9" t="s">
        <v>1056</v>
      </c>
      <c r="D473" s="102" t="s">
        <v>4</v>
      </c>
    </row>
    <row r="474" spans="1:4" ht="27.75" customHeight="1" x14ac:dyDescent="0.25">
      <c r="A474" s="111" t="s">
        <v>1064</v>
      </c>
      <c r="B474" s="19" t="s">
        <v>1027</v>
      </c>
      <c r="C474" s="9" t="s">
        <v>1065</v>
      </c>
      <c r="D474" s="102" t="s">
        <v>4</v>
      </c>
    </row>
    <row r="475" spans="1:4" ht="27.75" customHeight="1" thickBot="1" x14ac:dyDescent="0.3">
      <c r="A475" s="112" t="s">
        <v>1066</v>
      </c>
      <c r="B475" s="43" t="s">
        <v>1067</v>
      </c>
      <c r="C475" s="44"/>
      <c r="D475" s="104" t="s">
        <v>0</v>
      </c>
    </row>
    <row r="476" spans="1:4" ht="27.75" customHeight="1" thickBot="1" x14ac:dyDescent="0.3">
      <c r="A476" s="71" t="s">
        <v>1068</v>
      </c>
      <c r="B476" s="72"/>
      <c r="C476" s="72"/>
      <c r="D476" s="96"/>
    </row>
    <row r="477" spans="1:4" ht="27.75" customHeight="1" x14ac:dyDescent="0.25">
      <c r="A477" s="113" t="s">
        <v>1069</v>
      </c>
      <c r="B477" s="42" t="s">
        <v>1070</v>
      </c>
      <c r="C477" s="40" t="s">
        <v>858</v>
      </c>
      <c r="D477" s="110" t="s">
        <v>56</v>
      </c>
    </row>
    <row r="478" spans="1:4" ht="27.75" customHeight="1" x14ac:dyDescent="0.25">
      <c r="A478" s="111" t="s">
        <v>1071</v>
      </c>
      <c r="B478" s="19" t="s">
        <v>1072</v>
      </c>
      <c r="C478" s="9" t="s">
        <v>858</v>
      </c>
      <c r="D478" s="102" t="s">
        <v>56</v>
      </c>
    </row>
    <row r="479" spans="1:4" ht="27.75" customHeight="1" x14ac:dyDescent="0.25">
      <c r="A479" s="111" t="s">
        <v>1073</v>
      </c>
      <c r="B479" s="19" t="s">
        <v>1074</v>
      </c>
      <c r="C479" s="9" t="s">
        <v>492</v>
      </c>
      <c r="D479" s="102" t="s">
        <v>56</v>
      </c>
    </row>
    <row r="480" spans="1:4" ht="27.75" customHeight="1" x14ac:dyDescent="0.25">
      <c r="A480" s="111" t="s">
        <v>1075</v>
      </c>
      <c r="B480" s="19" t="s">
        <v>1076</v>
      </c>
      <c r="C480" s="9" t="s">
        <v>1077</v>
      </c>
      <c r="D480" s="102" t="s">
        <v>4</v>
      </c>
    </row>
    <row r="481" spans="1:4" ht="27.75" customHeight="1" x14ac:dyDescent="0.25">
      <c r="A481" s="111" t="s">
        <v>1078</v>
      </c>
      <c r="B481" s="19" t="s">
        <v>1027</v>
      </c>
      <c r="C481" s="9" t="s">
        <v>1065</v>
      </c>
      <c r="D481" s="102" t="s">
        <v>4</v>
      </c>
    </row>
    <row r="482" spans="1:4" ht="27.75" customHeight="1" x14ac:dyDescent="0.25">
      <c r="A482" s="111" t="s">
        <v>1079</v>
      </c>
      <c r="B482" s="19" t="s">
        <v>1080</v>
      </c>
      <c r="C482" s="9" t="s">
        <v>1081</v>
      </c>
      <c r="D482" s="102" t="s">
        <v>4</v>
      </c>
    </row>
    <row r="483" spans="1:4" ht="27.75" customHeight="1" thickBot="1" x14ac:dyDescent="0.3">
      <c r="A483" s="112" t="s">
        <v>1082</v>
      </c>
      <c r="B483" s="43" t="s">
        <v>1083</v>
      </c>
      <c r="C483" s="44"/>
      <c r="D483" s="104" t="s">
        <v>0</v>
      </c>
    </row>
    <row r="484" spans="1:4" ht="27.75" customHeight="1" thickBot="1" x14ac:dyDescent="0.3">
      <c r="A484" s="71" t="s">
        <v>1084</v>
      </c>
      <c r="B484" s="72"/>
      <c r="C484" s="72"/>
      <c r="D484" s="96"/>
    </row>
    <row r="485" spans="1:4" ht="27.75" customHeight="1" x14ac:dyDescent="0.25">
      <c r="A485" s="113" t="s">
        <v>1085</v>
      </c>
      <c r="B485" s="42" t="s">
        <v>1086</v>
      </c>
      <c r="C485" s="40" t="s">
        <v>1087</v>
      </c>
      <c r="D485" s="110" t="s">
        <v>17</v>
      </c>
    </row>
    <row r="486" spans="1:4" ht="27.75" customHeight="1" x14ac:dyDescent="0.25">
      <c r="A486" s="111" t="s">
        <v>1088</v>
      </c>
      <c r="B486" s="19" t="s">
        <v>1089</v>
      </c>
      <c r="C486" s="9" t="s">
        <v>1087</v>
      </c>
      <c r="D486" s="102" t="s">
        <v>17</v>
      </c>
    </row>
    <row r="487" spans="1:4" ht="27.75" customHeight="1" x14ac:dyDescent="0.25">
      <c r="A487" s="111" t="s">
        <v>1090</v>
      </c>
      <c r="B487" s="19" t="s">
        <v>1091</v>
      </c>
      <c r="C487" s="9" t="s">
        <v>1092</v>
      </c>
      <c r="D487" s="102" t="s">
        <v>4</v>
      </c>
    </row>
    <row r="488" spans="1:4" ht="27.75" customHeight="1" x14ac:dyDescent="0.25">
      <c r="A488" s="111" t="s">
        <v>1093</v>
      </c>
      <c r="B488" s="19" t="s">
        <v>1094</v>
      </c>
      <c r="C488" s="9" t="s">
        <v>1095</v>
      </c>
      <c r="D488" s="102" t="s">
        <v>56</v>
      </c>
    </row>
    <row r="489" spans="1:4" ht="27.75" customHeight="1" x14ac:dyDescent="0.25">
      <c r="A489" s="111" t="s">
        <v>1096</v>
      </c>
      <c r="B489" s="19" t="s">
        <v>1097</v>
      </c>
      <c r="C489" s="9" t="s">
        <v>1098</v>
      </c>
      <c r="D489" s="102" t="s">
        <v>4</v>
      </c>
    </row>
    <row r="490" spans="1:4" ht="27.75" customHeight="1" x14ac:dyDescent="0.25">
      <c r="A490" s="111" t="s">
        <v>1099</v>
      </c>
      <c r="B490" s="19" t="s">
        <v>1100</v>
      </c>
      <c r="C490" s="9" t="s">
        <v>1095</v>
      </c>
      <c r="D490" s="102" t="s">
        <v>56</v>
      </c>
    </row>
    <row r="491" spans="1:4" ht="27.75" customHeight="1" x14ac:dyDescent="0.25">
      <c r="A491" s="134" t="s">
        <v>1101</v>
      </c>
      <c r="B491" s="23" t="s">
        <v>1102</v>
      </c>
      <c r="C491" s="8" t="s">
        <v>1103</v>
      </c>
      <c r="D491" s="135" t="s">
        <v>4</v>
      </c>
    </row>
    <row r="492" spans="1:4" ht="27.75" customHeight="1" x14ac:dyDescent="0.25">
      <c r="A492" s="111" t="s">
        <v>1104</v>
      </c>
      <c r="B492" s="19" t="s">
        <v>344</v>
      </c>
      <c r="C492" s="9" t="s">
        <v>819</v>
      </c>
      <c r="D492" s="102" t="s">
        <v>4</v>
      </c>
    </row>
    <row r="493" spans="1:4" ht="27.75" customHeight="1" x14ac:dyDescent="0.25">
      <c r="A493" s="111" t="s">
        <v>1105</v>
      </c>
      <c r="B493" s="19" t="s">
        <v>1106</v>
      </c>
      <c r="C493" s="9" t="s">
        <v>1107</v>
      </c>
      <c r="D493" s="102" t="s">
        <v>4</v>
      </c>
    </row>
    <row r="494" spans="1:4" ht="27.75" customHeight="1" x14ac:dyDescent="0.25">
      <c r="A494" s="111" t="s">
        <v>1108</v>
      </c>
      <c r="B494" s="19" t="s">
        <v>1109</v>
      </c>
      <c r="C494" s="9" t="s">
        <v>302</v>
      </c>
      <c r="D494" s="102" t="s">
        <v>4</v>
      </c>
    </row>
    <row r="495" spans="1:4" ht="27.75" customHeight="1" x14ac:dyDescent="0.25">
      <c r="A495" s="111" t="s">
        <v>1110</v>
      </c>
      <c r="B495" s="19" t="s">
        <v>1111</v>
      </c>
      <c r="C495" s="10"/>
      <c r="D495" s="156"/>
    </row>
    <row r="496" spans="1:4" ht="27.75" customHeight="1" thickBot="1" x14ac:dyDescent="0.3">
      <c r="A496" s="112" t="s">
        <v>1112</v>
      </c>
      <c r="B496" s="43" t="s">
        <v>1113</v>
      </c>
      <c r="C496" s="44"/>
      <c r="D496" s="104" t="s">
        <v>0</v>
      </c>
    </row>
    <row r="497" spans="1:4" ht="27.75" customHeight="1" thickBot="1" x14ac:dyDescent="0.3">
      <c r="A497" s="71" t="s">
        <v>1114</v>
      </c>
      <c r="B497" s="72"/>
      <c r="C497" s="72"/>
      <c r="D497" s="96"/>
    </row>
    <row r="498" spans="1:4" ht="27.75" customHeight="1" x14ac:dyDescent="0.25">
      <c r="A498" s="113" t="s">
        <v>1115</v>
      </c>
      <c r="B498" s="42" t="s">
        <v>1116</v>
      </c>
      <c r="C498" s="40" t="s">
        <v>194</v>
      </c>
      <c r="D498" s="110" t="s">
        <v>4</v>
      </c>
    </row>
    <row r="499" spans="1:4" ht="27.75" customHeight="1" x14ac:dyDescent="0.25">
      <c r="A499" s="111" t="s">
        <v>1117</v>
      </c>
      <c r="B499" s="19" t="s">
        <v>1118</v>
      </c>
      <c r="C499" s="9" t="s">
        <v>819</v>
      </c>
      <c r="D499" s="102" t="s">
        <v>4</v>
      </c>
    </row>
    <row r="500" spans="1:4" ht="27.75" customHeight="1" x14ac:dyDescent="0.25">
      <c r="A500" s="111" t="s">
        <v>1119</v>
      </c>
      <c r="B500" s="19" t="s">
        <v>1120</v>
      </c>
      <c r="C500" s="9" t="s">
        <v>194</v>
      </c>
      <c r="D500" s="102" t="s">
        <v>4</v>
      </c>
    </row>
    <row r="501" spans="1:4" ht="27.75" customHeight="1" x14ac:dyDescent="0.25">
      <c r="A501" s="111" t="s">
        <v>1121</v>
      </c>
      <c r="B501" s="19" t="s">
        <v>1122</v>
      </c>
      <c r="C501" s="9" t="s">
        <v>1098</v>
      </c>
      <c r="D501" s="102" t="s">
        <v>4</v>
      </c>
    </row>
    <row r="502" spans="1:4" ht="27.75" customHeight="1" x14ac:dyDescent="0.25">
      <c r="A502" s="111" t="s">
        <v>1123</v>
      </c>
      <c r="B502" s="19" t="s">
        <v>1100</v>
      </c>
      <c r="C502" s="9" t="s">
        <v>1095</v>
      </c>
      <c r="D502" s="102" t="s">
        <v>56</v>
      </c>
    </row>
    <row r="503" spans="1:4" ht="27.75" customHeight="1" x14ac:dyDescent="0.25">
      <c r="A503" s="111" t="s">
        <v>1124</v>
      </c>
      <c r="B503" s="19" t="s">
        <v>1125</v>
      </c>
      <c r="C503" s="9" t="s">
        <v>1126</v>
      </c>
      <c r="D503" s="102" t="s">
        <v>4</v>
      </c>
    </row>
    <row r="504" spans="1:4" ht="27.75" customHeight="1" thickBot="1" x14ac:dyDescent="0.3">
      <c r="A504" s="112" t="s">
        <v>1127</v>
      </c>
      <c r="B504" s="43" t="s">
        <v>344</v>
      </c>
      <c r="C504" s="45" t="s">
        <v>819</v>
      </c>
      <c r="D504" s="104" t="s">
        <v>4</v>
      </c>
    </row>
    <row r="505" spans="1:4" ht="27.75" customHeight="1" thickBot="1" x14ac:dyDescent="0.3">
      <c r="A505" s="71" t="s">
        <v>1128</v>
      </c>
      <c r="B505" s="72"/>
      <c r="C505" s="72"/>
      <c r="D505" s="96"/>
    </row>
    <row r="506" spans="1:4" ht="27.75" customHeight="1" x14ac:dyDescent="0.25">
      <c r="A506" s="113" t="s">
        <v>1129</v>
      </c>
      <c r="B506" s="42" t="s">
        <v>322</v>
      </c>
      <c r="C506" s="40" t="s">
        <v>1130</v>
      </c>
      <c r="D506" s="110" t="s">
        <v>56</v>
      </c>
    </row>
    <row r="507" spans="1:4" ht="27.75" customHeight="1" x14ac:dyDescent="0.25">
      <c r="A507" s="111" t="s">
        <v>1131</v>
      </c>
      <c r="B507" s="19" t="s">
        <v>1132</v>
      </c>
      <c r="C507" s="9" t="s">
        <v>1130</v>
      </c>
      <c r="D507" s="102" t="s">
        <v>56</v>
      </c>
    </row>
    <row r="508" spans="1:4" ht="27.75" customHeight="1" x14ac:dyDescent="0.25">
      <c r="A508" s="111" t="s">
        <v>1133</v>
      </c>
      <c r="B508" s="19" t="s">
        <v>1134</v>
      </c>
      <c r="C508" s="9" t="s">
        <v>1095</v>
      </c>
      <c r="D508" s="102" t="s">
        <v>56</v>
      </c>
    </row>
    <row r="509" spans="1:4" ht="27.75" customHeight="1" x14ac:dyDescent="0.25">
      <c r="A509" s="134" t="s">
        <v>1135</v>
      </c>
      <c r="B509" s="23" t="s">
        <v>1125</v>
      </c>
      <c r="C509" s="8" t="s">
        <v>1103</v>
      </c>
      <c r="D509" s="135" t="s">
        <v>4</v>
      </c>
    </row>
    <row r="510" spans="1:4" ht="27.75" customHeight="1" x14ac:dyDescent="0.25">
      <c r="A510" s="134" t="s">
        <v>1136</v>
      </c>
      <c r="B510" s="23" t="s">
        <v>1137</v>
      </c>
      <c r="C510" s="11" t="s">
        <v>1138</v>
      </c>
      <c r="D510" s="135" t="s">
        <v>4</v>
      </c>
    </row>
    <row r="511" spans="1:4" ht="27.75" customHeight="1" x14ac:dyDescent="0.25">
      <c r="A511" s="111" t="s">
        <v>1139</v>
      </c>
      <c r="B511" s="19" t="s">
        <v>1140</v>
      </c>
      <c r="C511" s="9" t="s">
        <v>1141</v>
      </c>
      <c r="D511" s="102" t="s">
        <v>4</v>
      </c>
    </row>
    <row r="512" spans="1:4" ht="27.75" customHeight="1" x14ac:dyDescent="0.25">
      <c r="A512" s="111" t="s">
        <v>1142</v>
      </c>
      <c r="B512" s="19" t="s">
        <v>1143</v>
      </c>
      <c r="C512" s="9" t="s">
        <v>819</v>
      </c>
      <c r="D512" s="102" t="s">
        <v>4</v>
      </c>
    </row>
    <row r="513" spans="1:4" ht="27.75" customHeight="1" x14ac:dyDescent="0.25">
      <c r="A513" s="111" t="s">
        <v>1144</v>
      </c>
      <c r="B513" s="19" t="s">
        <v>1145</v>
      </c>
      <c r="C513" s="10"/>
      <c r="D513" s="102" t="s">
        <v>0</v>
      </c>
    </row>
    <row r="514" spans="1:4" ht="27.75" customHeight="1" x14ac:dyDescent="0.25">
      <c r="A514" s="111" t="s">
        <v>1146</v>
      </c>
      <c r="B514" s="19" t="s">
        <v>344</v>
      </c>
      <c r="C514" s="9" t="s">
        <v>819</v>
      </c>
      <c r="D514" s="102" t="s">
        <v>4</v>
      </c>
    </row>
    <row r="515" spans="1:4" ht="27.75" customHeight="1" thickBot="1" x14ac:dyDescent="0.3">
      <c r="A515" s="112" t="s">
        <v>1147</v>
      </c>
      <c r="B515" s="43" t="s">
        <v>1148</v>
      </c>
      <c r="C515" s="44"/>
      <c r="D515" s="104" t="s">
        <v>0</v>
      </c>
    </row>
    <row r="516" spans="1:4" ht="27.75" customHeight="1" thickBot="1" x14ac:dyDescent="0.3">
      <c r="A516" s="71" t="s">
        <v>1149</v>
      </c>
      <c r="B516" s="72"/>
      <c r="C516" s="72"/>
      <c r="D516" s="96"/>
    </row>
    <row r="517" spans="1:4" ht="27.75" customHeight="1" x14ac:dyDescent="0.25">
      <c r="A517" s="113" t="s">
        <v>1150</v>
      </c>
      <c r="B517" s="42" t="s">
        <v>1151</v>
      </c>
      <c r="C517" s="40" t="s">
        <v>1152</v>
      </c>
      <c r="D517" s="110" t="s">
        <v>4</v>
      </c>
    </row>
    <row r="518" spans="1:4" ht="27.75" customHeight="1" x14ac:dyDescent="0.25">
      <c r="A518" s="111" t="s">
        <v>1153</v>
      </c>
      <c r="B518" s="19" t="s">
        <v>1154</v>
      </c>
      <c r="C518" s="9" t="s">
        <v>1095</v>
      </c>
      <c r="D518" s="102" t="s">
        <v>56</v>
      </c>
    </row>
    <row r="519" spans="1:4" ht="27.75" customHeight="1" thickBot="1" x14ac:dyDescent="0.3">
      <c r="A519" s="112" t="s">
        <v>1155</v>
      </c>
      <c r="B519" s="43" t="s">
        <v>1156</v>
      </c>
      <c r="C519" s="44"/>
      <c r="D519" s="104" t="s">
        <v>0</v>
      </c>
    </row>
    <row r="520" spans="1:4" ht="27.75" customHeight="1" thickBot="1" x14ac:dyDescent="0.3">
      <c r="A520" s="71" t="s">
        <v>1157</v>
      </c>
      <c r="B520" s="72"/>
      <c r="C520" s="72"/>
      <c r="D520" s="96" t="s">
        <v>1158</v>
      </c>
    </row>
  </sheetData>
  <mergeCells count="1">
    <mergeCell ref="A1:D1"/>
  </mergeCells>
  <printOptions horizontalCentered="1"/>
  <pageMargins left="0.7" right="0.7" top="0.75" bottom="0.75" header="0.3" footer="0.3"/>
  <pageSetup scale="95" orientation="portrait" horizontalDpi="1200" verticalDpi="1200" r:id="rId1"/>
  <rowBreaks count="7" manualBreakCount="7">
    <brk id="26" max="3" man="1"/>
    <brk id="48" max="3" man="1"/>
    <brk id="74" max="3" man="1"/>
    <brk id="101" max="3" man="1"/>
    <brk id="125" max="3" man="1"/>
    <brk id="312" max="3" man="1"/>
    <brk id="33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61208-CF83-46F9-B99D-AF081D5F9522}">
  <dimension ref="A1:J871"/>
  <sheetViews>
    <sheetView topLeftCell="A34" zoomScale="145" zoomScaleNormal="145" workbookViewId="0">
      <selection activeCell="E12" sqref="E12"/>
    </sheetView>
  </sheetViews>
  <sheetFormatPr defaultRowHeight="15" x14ac:dyDescent="0.25"/>
  <cols>
    <col min="1" max="2" width="4.42578125" style="120" customWidth="1"/>
    <col min="3" max="3" width="5.85546875" style="120" customWidth="1"/>
    <col min="4" max="4" width="6.85546875" style="120" customWidth="1"/>
    <col min="5" max="5" width="43.7109375" style="120" customWidth="1"/>
    <col min="6" max="7" width="17.5703125" style="332" customWidth="1"/>
    <col min="8" max="8" width="5.5703125" style="120" customWidth="1"/>
    <col min="9" max="10" width="17.5703125" style="120" customWidth="1"/>
    <col min="11" max="16384" width="9.140625" style="120"/>
  </cols>
  <sheetData>
    <row r="1" spans="1:10" x14ac:dyDescent="0.25">
      <c r="A1" s="333" t="s">
        <v>2722</v>
      </c>
    </row>
    <row r="3" spans="1:10" ht="19.5" customHeight="1" x14ac:dyDescent="0.25">
      <c r="A3" s="295" t="s">
        <v>1278</v>
      </c>
      <c r="B3" s="295" t="s">
        <v>1279</v>
      </c>
      <c r="C3" s="295" t="s">
        <v>1280</v>
      </c>
      <c r="D3" s="295" t="s">
        <v>1281</v>
      </c>
      <c r="E3" s="295" t="s">
        <v>15</v>
      </c>
      <c r="F3" s="295" t="s">
        <v>14</v>
      </c>
      <c r="G3" s="295" t="s">
        <v>1282</v>
      </c>
      <c r="H3" s="295" t="s">
        <v>16</v>
      </c>
      <c r="I3" s="295" t="s">
        <v>1283</v>
      </c>
      <c r="J3" s="295" t="s">
        <v>1284</v>
      </c>
    </row>
    <row r="4" spans="1:10" ht="14.1" customHeight="1" x14ac:dyDescent="0.25">
      <c r="A4" s="296" t="s">
        <v>1285</v>
      </c>
      <c r="B4" s="296"/>
      <c r="C4" s="296"/>
      <c r="D4" s="296"/>
      <c r="E4" s="296"/>
      <c r="F4" s="297" t="s">
        <v>1286</v>
      </c>
      <c r="G4" s="297"/>
      <c r="H4" s="297" t="s">
        <v>1287</v>
      </c>
      <c r="I4" s="298"/>
      <c r="J4" s="298"/>
    </row>
    <row r="5" spans="1:10" ht="24" customHeight="1" x14ac:dyDescent="0.25">
      <c r="A5" s="299"/>
      <c r="B5" s="299"/>
      <c r="C5" s="299"/>
      <c r="D5" s="299"/>
      <c r="E5" s="300" t="s">
        <v>1288</v>
      </c>
      <c r="F5" s="301"/>
      <c r="G5" s="301"/>
      <c r="H5" s="299"/>
      <c r="I5" s="299"/>
      <c r="J5" s="299"/>
    </row>
    <row r="6" spans="1:10" ht="6.95" customHeight="1" x14ac:dyDescent="0.25">
      <c r="A6" s="299"/>
      <c r="B6" s="299"/>
      <c r="C6" s="299"/>
      <c r="D6" s="299"/>
      <c r="E6" s="299"/>
      <c r="F6" s="301"/>
      <c r="G6" s="301"/>
      <c r="H6" s="299"/>
      <c r="I6" s="299"/>
      <c r="J6" s="299"/>
    </row>
    <row r="7" spans="1:10" ht="14.1" customHeight="1" x14ac:dyDescent="0.25">
      <c r="A7" s="302" t="s">
        <v>1289</v>
      </c>
      <c r="B7" s="303"/>
      <c r="C7" s="303"/>
      <c r="D7" s="303"/>
      <c r="E7" s="304"/>
      <c r="F7" s="305" t="s">
        <v>1286</v>
      </c>
      <c r="G7" s="305"/>
      <c r="H7" s="305" t="s">
        <v>1287</v>
      </c>
      <c r="I7" s="306"/>
      <c r="J7" s="306"/>
    </row>
    <row r="8" spans="1:10" ht="51" customHeight="1" x14ac:dyDescent="0.25">
      <c r="A8" s="299"/>
      <c r="B8" s="299"/>
      <c r="C8" s="299"/>
      <c r="D8" s="299"/>
      <c r="E8" s="306" t="s">
        <v>1290</v>
      </c>
      <c r="F8" s="301"/>
      <c r="G8" s="301"/>
      <c r="H8" s="299"/>
      <c r="I8" s="299"/>
      <c r="J8" s="299"/>
    </row>
    <row r="9" spans="1:10" ht="14.1" customHeight="1" x14ac:dyDescent="0.25">
      <c r="A9" s="299"/>
      <c r="B9" s="299"/>
      <c r="C9" s="307" t="s">
        <v>1291</v>
      </c>
      <c r="D9" s="308" t="s">
        <v>1292</v>
      </c>
      <c r="E9" s="308"/>
      <c r="F9" s="305" t="s">
        <v>1286</v>
      </c>
      <c r="G9" s="305"/>
      <c r="H9" s="305" t="s">
        <v>1287</v>
      </c>
      <c r="I9" s="306"/>
      <c r="J9" s="306"/>
    </row>
    <row r="10" spans="1:10" ht="18.75" customHeight="1" x14ac:dyDescent="0.25">
      <c r="A10" s="299"/>
      <c r="B10" s="299"/>
      <c r="C10" s="299"/>
      <c r="D10" s="299"/>
      <c r="E10" s="300" t="s">
        <v>1293</v>
      </c>
      <c r="F10" s="301"/>
      <c r="G10" s="301"/>
      <c r="H10" s="299"/>
      <c r="I10" s="299"/>
      <c r="J10" s="299"/>
    </row>
    <row r="11" spans="1:10" ht="16.5" x14ac:dyDescent="0.25">
      <c r="A11" s="299"/>
      <c r="B11" s="299"/>
      <c r="C11" s="299"/>
      <c r="D11" s="309" t="s">
        <v>1294</v>
      </c>
      <c r="E11" s="309" t="s">
        <v>1295</v>
      </c>
      <c r="F11" s="297" t="s">
        <v>451</v>
      </c>
      <c r="G11" s="297"/>
      <c r="H11" s="297" t="s">
        <v>452</v>
      </c>
      <c r="I11" s="298"/>
      <c r="J11" s="298"/>
    </row>
    <row r="12" spans="1:10" ht="27" customHeight="1" x14ac:dyDescent="0.25">
      <c r="A12" s="299"/>
      <c r="B12" s="299"/>
      <c r="C12" s="299"/>
      <c r="D12" s="299"/>
      <c r="E12" s="306" t="s">
        <v>1296</v>
      </c>
      <c r="F12" s="301"/>
      <c r="G12" s="301"/>
      <c r="H12" s="299"/>
      <c r="I12" s="299"/>
      <c r="J12" s="299"/>
    </row>
    <row r="13" spans="1:10" ht="30" customHeight="1" x14ac:dyDescent="0.25">
      <c r="A13" s="299"/>
      <c r="B13" s="299"/>
      <c r="C13" s="299"/>
      <c r="D13" s="299"/>
      <c r="E13" s="310" t="s">
        <v>1297</v>
      </c>
      <c r="F13" s="301"/>
      <c r="G13" s="301"/>
      <c r="H13" s="299"/>
      <c r="I13" s="299"/>
      <c r="J13" s="299"/>
    </row>
    <row r="14" spans="1:10" ht="16.5" x14ac:dyDescent="0.25">
      <c r="A14" s="299"/>
      <c r="B14" s="299"/>
      <c r="C14" s="299"/>
      <c r="D14" s="309" t="s">
        <v>1298</v>
      </c>
      <c r="E14" s="309" t="s">
        <v>1299</v>
      </c>
      <c r="F14" s="297" t="s">
        <v>455</v>
      </c>
      <c r="G14" s="297"/>
      <c r="H14" s="297" t="s">
        <v>452</v>
      </c>
      <c r="I14" s="298"/>
      <c r="J14" s="298"/>
    </row>
    <row r="15" spans="1:10" ht="37.5" customHeight="1" x14ac:dyDescent="0.25">
      <c r="A15" s="299"/>
      <c r="B15" s="299"/>
      <c r="C15" s="299"/>
      <c r="D15" s="299"/>
      <c r="E15" s="306" t="s">
        <v>1300</v>
      </c>
      <c r="F15" s="301"/>
      <c r="G15" s="301"/>
      <c r="H15" s="299"/>
      <c r="I15" s="299"/>
      <c r="J15" s="299"/>
    </row>
    <row r="16" spans="1:10" ht="37.5" customHeight="1" x14ac:dyDescent="0.25">
      <c r="A16" s="299"/>
      <c r="B16" s="299"/>
      <c r="C16" s="299"/>
      <c r="D16" s="299"/>
      <c r="E16" s="306" t="s">
        <v>1301</v>
      </c>
      <c r="F16" s="301"/>
      <c r="G16" s="301"/>
      <c r="H16" s="299"/>
      <c r="I16" s="299"/>
      <c r="J16" s="299"/>
    </row>
    <row r="17" spans="1:10" ht="22.5" customHeight="1" x14ac:dyDescent="0.25">
      <c r="A17" s="299"/>
      <c r="B17" s="299"/>
      <c r="C17" s="299"/>
      <c r="D17" s="299"/>
      <c r="E17" s="306" t="s">
        <v>1302</v>
      </c>
      <c r="F17" s="301"/>
      <c r="G17" s="301"/>
      <c r="H17" s="299"/>
      <c r="I17" s="299"/>
      <c r="J17" s="299"/>
    </row>
    <row r="18" spans="1:10" x14ac:dyDescent="0.25">
      <c r="A18" s="299"/>
      <c r="B18" s="299"/>
      <c r="C18" s="299"/>
      <c r="D18" s="309" t="s">
        <v>1303</v>
      </c>
      <c r="E18" s="309" t="s">
        <v>1304</v>
      </c>
      <c r="F18" s="297" t="s">
        <v>1305</v>
      </c>
      <c r="G18" s="297"/>
      <c r="H18" s="297" t="s">
        <v>1287</v>
      </c>
      <c r="I18" s="298"/>
      <c r="J18" s="298"/>
    </row>
    <row r="19" spans="1:10" ht="38.25" customHeight="1" x14ac:dyDescent="0.25">
      <c r="A19" s="299"/>
      <c r="B19" s="299"/>
      <c r="C19" s="299"/>
      <c r="D19" s="299"/>
      <c r="E19" s="306" t="s">
        <v>1306</v>
      </c>
      <c r="F19" s="301"/>
      <c r="G19" s="301"/>
      <c r="H19" s="299"/>
      <c r="I19" s="299"/>
      <c r="J19" s="299"/>
    </row>
    <row r="20" spans="1:10" x14ac:dyDescent="0.25">
      <c r="A20" s="299"/>
      <c r="B20" s="299"/>
      <c r="C20" s="299"/>
      <c r="D20" s="309" t="s">
        <v>1307</v>
      </c>
      <c r="E20" s="309" t="s">
        <v>1308</v>
      </c>
      <c r="F20" s="297"/>
      <c r="G20" s="297"/>
      <c r="H20" s="297" t="s">
        <v>1309</v>
      </c>
      <c r="I20" s="298"/>
      <c r="J20" s="298"/>
    </row>
    <row r="21" spans="1:10" ht="10.5" customHeight="1" x14ac:dyDescent="0.25">
      <c r="A21" s="299"/>
      <c r="B21" s="299"/>
      <c r="C21" s="299"/>
      <c r="D21" s="299"/>
      <c r="E21" s="298" t="s">
        <v>1310</v>
      </c>
      <c r="F21" s="301"/>
      <c r="G21" s="301"/>
      <c r="H21" s="299"/>
      <c r="I21" s="299"/>
      <c r="J21" s="299"/>
    </row>
    <row r="22" spans="1:10" ht="14.1" customHeight="1" x14ac:dyDescent="0.25">
      <c r="A22" s="299"/>
      <c r="B22" s="299"/>
      <c r="C22" s="307" t="s">
        <v>1311</v>
      </c>
      <c r="D22" s="308" t="s">
        <v>1312</v>
      </c>
      <c r="E22" s="308"/>
      <c r="F22" s="305" t="s">
        <v>1286</v>
      </c>
      <c r="G22" s="305"/>
      <c r="H22" s="305" t="s">
        <v>1287</v>
      </c>
      <c r="I22" s="306"/>
      <c r="J22" s="306"/>
    </row>
    <row r="23" spans="1:10" ht="14.1" customHeight="1" x14ac:dyDescent="0.25">
      <c r="A23" s="299"/>
      <c r="B23" s="299"/>
      <c r="C23" s="299"/>
      <c r="D23" s="299"/>
      <c r="E23" s="300" t="s">
        <v>1313</v>
      </c>
      <c r="F23" s="301"/>
      <c r="G23" s="301"/>
      <c r="H23" s="299"/>
      <c r="I23" s="299"/>
      <c r="J23" s="299"/>
    </row>
    <row r="24" spans="1:10" x14ac:dyDescent="0.25">
      <c r="A24" s="299"/>
      <c r="B24" s="299"/>
      <c r="C24" s="299"/>
      <c r="D24" s="309" t="s">
        <v>1314</v>
      </c>
      <c r="E24" s="309" t="s">
        <v>1315</v>
      </c>
      <c r="F24" s="297" t="s">
        <v>1286</v>
      </c>
      <c r="G24" s="297"/>
      <c r="H24" s="297" t="s">
        <v>1287</v>
      </c>
      <c r="I24" s="298"/>
      <c r="J24" s="298"/>
    </row>
    <row r="25" spans="1:10" ht="21" customHeight="1" x14ac:dyDescent="0.25">
      <c r="A25" s="299"/>
      <c r="B25" s="299"/>
      <c r="C25" s="299"/>
      <c r="D25" s="299"/>
      <c r="E25" s="306" t="s">
        <v>1316</v>
      </c>
      <c r="F25" s="301"/>
      <c r="G25" s="301"/>
      <c r="H25" s="299"/>
      <c r="I25" s="299"/>
      <c r="J25" s="299"/>
    </row>
    <row r="26" spans="1:10" x14ac:dyDescent="0.25">
      <c r="A26" s="299"/>
      <c r="B26" s="299"/>
      <c r="C26" s="299"/>
      <c r="D26" s="309" t="s">
        <v>1317</v>
      </c>
      <c r="E26" s="309" t="s">
        <v>1318</v>
      </c>
      <c r="F26" s="297" t="s">
        <v>1286</v>
      </c>
      <c r="G26" s="297"/>
      <c r="H26" s="297" t="s">
        <v>1287</v>
      </c>
      <c r="I26" s="298"/>
      <c r="J26" s="298"/>
    </row>
    <row r="27" spans="1:10" ht="23.1" customHeight="1" x14ac:dyDescent="0.25">
      <c r="A27" s="299"/>
      <c r="B27" s="299"/>
      <c r="C27" s="299"/>
      <c r="D27" s="299"/>
      <c r="E27" s="311" t="s">
        <v>1319</v>
      </c>
      <c r="F27" s="301"/>
      <c r="G27" s="301"/>
      <c r="H27" s="299"/>
      <c r="I27" s="299"/>
      <c r="J27" s="299"/>
    </row>
    <row r="28" spans="1:10" x14ac:dyDescent="0.25">
      <c r="A28" s="299"/>
      <c r="B28" s="299"/>
      <c r="C28" s="299"/>
      <c r="D28" s="309" t="s">
        <v>1320</v>
      </c>
      <c r="E28" s="309" t="s">
        <v>1321</v>
      </c>
      <c r="F28" s="297" t="s">
        <v>1322</v>
      </c>
      <c r="G28" s="297"/>
      <c r="H28" s="297" t="s">
        <v>1323</v>
      </c>
      <c r="I28" s="298"/>
      <c r="J28" s="298"/>
    </row>
    <row r="29" spans="1:10" ht="29.25" customHeight="1" x14ac:dyDescent="0.25">
      <c r="A29" s="299"/>
      <c r="B29" s="299"/>
      <c r="C29" s="299"/>
      <c r="D29" s="299"/>
      <c r="E29" s="306" t="s">
        <v>1324</v>
      </c>
      <c r="F29" s="301"/>
      <c r="G29" s="301"/>
      <c r="H29" s="299"/>
      <c r="I29" s="299"/>
      <c r="J29" s="299"/>
    </row>
    <row r="30" spans="1:10" x14ac:dyDescent="0.25">
      <c r="A30" s="299"/>
      <c r="B30" s="299"/>
      <c r="C30" s="299"/>
      <c r="D30" s="309" t="s">
        <v>1325</v>
      </c>
      <c r="E30" s="309" t="s">
        <v>1304</v>
      </c>
      <c r="F30" s="297" t="s">
        <v>1305</v>
      </c>
      <c r="G30" s="297"/>
      <c r="H30" s="297" t="s">
        <v>1287</v>
      </c>
      <c r="I30" s="298"/>
      <c r="J30" s="298"/>
    </row>
    <row r="31" spans="1:10" ht="35.25" customHeight="1" x14ac:dyDescent="0.25">
      <c r="A31" s="299"/>
      <c r="B31" s="299"/>
      <c r="C31" s="299"/>
      <c r="D31" s="299"/>
      <c r="E31" s="306" t="s">
        <v>1306</v>
      </c>
      <c r="F31" s="301"/>
      <c r="G31" s="301"/>
      <c r="H31" s="299"/>
      <c r="I31" s="299"/>
      <c r="J31" s="299"/>
    </row>
    <row r="32" spans="1:10" ht="16.5" x14ac:dyDescent="0.25">
      <c r="A32" s="299"/>
      <c r="B32" s="299"/>
      <c r="C32" s="299"/>
      <c r="D32" s="309" t="s">
        <v>1326</v>
      </c>
      <c r="E32" s="309" t="s">
        <v>1327</v>
      </c>
      <c r="F32" s="297" t="s">
        <v>473</v>
      </c>
      <c r="G32" s="297"/>
      <c r="H32" s="297" t="s">
        <v>452</v>
      </c>
      <c r="I32" s="298"/>
      <c r="J32" s="298"/>
    </row>
    <row r="33" spans="1:10" ht="16.5" x14ac:dyDescent="0.25">
      <c r="A33" s="299"/>
      <c r="B33" s="299"/>
      <c r="C33" s="299"/>
      <c r="D33" s="299"/>
      <c r="E33" s="300" t="s">
        <v>1328</v>
      </c>
      <c r="F33" s="301"/>
      <c r="G33" s="301"/>
      <c r="H33" s="299"/>
      <c r="I33" s="299"/>
      <c r="J33" s="299"/>
    </row>
    <row r="34" spans="1:10" x14ac:dyDescent="0.25">
      <c r="A34" s="299"/>
      <c r="B34" s="299"/>
      <c r="C34" s="299"/>
      <c r="D34" s="309" t="s">
        <v>1329</v>
      </c>
      <c r="E34" s="309" t="s">
        <v>1330</v>
      </c>
      <c r="F34" s="297" t="s">
        <v>1286</v>
      </c>
      <c r="G34" s="297"/>
      <c r="H34" s="297" t="s">
        <v>1287</v>
      </c>
      <c r="I34" s="298"/>
      <c r="J34" s="298"/>
    </row>
    <row r="35" spans="1:10" ht="10.5" customHeight="1" x14ac:dyDescent="0.25">
      <c r="A35" s="299"/>
      <c r="B35" s="299"/>
      <c r="C35" s="299"/>
      <c r="D35" s="299"/>
      <c r="E35" s="298" t="s">
        <v>1331</v>
      </c>
      <c r="F35" s="301"/>
      <c r="G35" s="301"/>
      <c r="H35" s="299"/>
      <c r="I35" s="299"/>
      <c r="J35" s="299"/>
    </row>
    <row r="36" spans="1:10" x14ac:dyDescent="0.25">
      <c r="A36" s="299"/>
      <c r="B36" s="299"/>
      <c r="C36" s="299"/>
      <c r="D36" s="309" t="s">
        <v>1332</v>
      </c>
      <c r="E36" s="309" t="s">
        <v>1333</v>
      </c>
      <c r="F36" s="297"/>
      <c r="G36" s="297"/>
      <c r="H36" s="297" t="s">
        <v>1309</v>
      </c>
      <c r="I36" s="298"/>
      <c r="J36" s="298"/>
    </row>
    <row r="37" spans="1:10" ht="27" customHeight="1" x14ac:dyDescent="0.25">
      <c r="A37" s="299"/>
      <c r="B37" s="299"/>
      <c r="C37" s="299"/>
      <c r="D37" s="299"/>
      <c r="E37" s="300" t="s">
        <v>1334</v>
      </c>
      <c r="F37" s="301"/>
      <c r="G37" s="301"/>
      <c r="H37" s="299"/>
      <c r="I37" s="299"/>
      <c r="J37" s="299"/>
    </row>
    <row r="38" spans="1:10" ht="14.1" customHeight="1" x14ac:dyDescent="0.25">
      <c r="A38" s="299"/>
      <c r="B38" s="299"/>
      <c r="C38" s="307" t="s">
        <v>1335</v>
      </c>
      <c r="D38" s="308" t="s">
        <v>1336</v>
      </c>
      <c r="E38" s="308"/>
      <c r="F38" s="305" t="s">
        <v>1286</v>
      </c>
      <c r="G38" s="305"/>
      <c r="H38" s="305" t="s">
        <v>1287</v>
      </c>
      <c r="I38" s="306"/>
      <c r="J38" s="306"/>
    </row>
    <row r="39" spans="1:10" ht="9" customHeight="1" x14ac:dyDescent="0.25">
      <c r="A39" s="299"/>
      <c r="B39" s="299"/>
      <c r="C39" s="299"/>
      <c r="D39" s="299"/>
      <c r="E39" s="298" t="s">
        <v>1337</v>
      </c>
      <c r="F39" s="301"/>
      <c r="G39" s="301"/>
      <c r="H39" s="299"/>
      <c r="I39" s="299"/>
      <c r="J39" s="299"/>
    </row>
    <row r="40" spans="1:10" x14ac:dyDescent="0.25">
      <c r="A40" s="299"/>
      <c r="B40" s="299"/>
      <c r="C40" s="299"/>
      <c r="D40" s="309" t="s">
        <v>479</v>
      </c>
      <c r="E40" s="309" t="s">
        <v>480</v>
      </c>
      <c r="F40" s="297" t="s">
        <v>1338</v>
      </c>
      <c r="G40" s="297"/>
      <c r="H40" s="297" t="s">
        <v>1287</v>
      </c>
      <c r="I40" s="298"/>
      <c r="J40" s="298"/>
    </row>
    <row r="41" spans="1:10" ht="41.25" x14ac:dyDescent="0.25">
      <c r="A41" s="299"/>
      <c r="B41" s="299"/>
      <c r="C41" s="299"/>
      <c r="D41" s="299"/>
      <c r="E41" s="306" t="s">
        <v>1339</v>
      </c>
      <c r="F41" s="301"/>
      <c r="G41" s="301"/>
      <c r="H41" s="299"/>
      <c r="I41" s="299"/>
      <c r="J41" s="299"/>
    </row>
    <row r="42" spans="1:10" x14ac:dyDescent="0.25">
      <c r="A42" s="299"/>
      <c r="B42" s="299"/>
      <c r="C42" s="299"/>
      <c r="D42" s="309" t="s">
        <v>482</v>
      </c>
      <c r="E42" s="309" t="s">
        <v>483</v>
      </c>
      <c r="F42" s="297" t="s">
        <v>1338</v>
      </c>
      <c r="G42" s="297"/>
      <c r="H42" s="297" t="s">
        <v>1287</v>
      </c>
      <c r="I42" s="298"/>
      <c r="J42" s="298"/>
    </row>
    <row r="43" spans="1:10" x14ac:dyDescent="0.25">
      <c r="A43" s="299"/>
      <c r="B43" s="299"/>
      <c r="C43" s="299"/>
      <c r="D43" s="309" t="s">
        <v>484</v>
      </c>
      <c r="E43" s="309" t="s">
        <v>485</v>
      </c>
      <c r="F43" s="297" t="s">
        <v>1338</v>
      </c>
      <c r="G43" s="297"/>
      <c r="H43" s="297" t="s">
        <v>1287</v>
      </c>
      <c r="I43" s="298"/>
      <c r="J43" s="298"/>
    </row>
    <row r="44" spans="1:10" ht="16.5" x14ac:dyDescent="0.25">
      <c r="A44" s="299"/>
      <c r="B44" s="299"/>
      <c r="C44" s="299"/>
      <c r="D44" s="309" t="s">
        <v>486</v>
      </c>
      <c r="E44" s="309" t="s">
        <v>487</v>
      </c>
      <c r="F44" s="297" t="s">
        <v>1338</v>
      </c>
      <c r="G44" s="297"/>
      <c r="H44" s="297" t="s">
        <v>1287</v>
      </c>
      <c r="I44" s="298"/>
      <c r="J44" s="298"/>
    </row>
    <row r="45" spans="1:10" ht="16.5" x14ac:dyDescent="0.25">
      <c r="A45" s="299"/>
      <c r="B45" s="299"/>
      <c r="C45" s="299"/>
      <c r="D45" s="309" t="s">
        <v>488</v>
      </c>
      <c r="E45" s="309" t="s">
        <v>489</v>
      </c>
      <c r="F45" s="297" t="s">
        <v>1338</v>
      </c>
      <c r="G45" s="297"/>
      <c r="H45" s="297" t="s">
        <v>1287</v>
      </c>
      <c r="I45" s="298"/>
      <c r="J45" s="298"/>
    </row>
    <row r="46" spans="1:10" ht="49.5" x14ac:dyDescent="0.25">
      <c r="A46" s="299"/>
      <c r="B46" s="299"/>
      <c r="C46" s="299"/>
      <c r="D46" s="299"/>
      <c r="E46" s="306" t="s">
        <v>1340</v>
      </c>
      <c r="F46" s="301"/>
      <c r="G46" s="301"/>
      <c r="H46" s="299"/>
      <c r="I46" s="299"/>
      <c r="J46" s="299"/>
    </row>
    <row r="47" spans="1:10" x14ac:dyDescent="0.25">
      <c r="A47" s="299"/>
      <c r="B47" s="299"/>
      <c r="C47" s="299"/>
      <c r="D47" s="309" t="s">
        <v>1341</v>
      </c>
      <c r="E47" s="309" t="s">
        <v>1342</v>
      </c>
      <c r="F47" s="297" t="s">
        <v>1343</v>
      </c>
      <c r="G47" s="297"/>
      <c r="H47" s="297" t="s">
        <v>1323</v>
      </c>
      <c r="I47" s="298"/>
      <c r="J47" s="298"/>
    </row>
    <row r="48" spans="1:10" ht="27.75" customHeight="1" x14ac:dyDescent="0.25">
      <c r="A48" s="299"/>
      <c r="B48" s="299"/>
      <c r="C48" s="299"/>
      <c r="D48" s="299"/>
      <c r="E48" s="300" t="s">
        <v>1344</v>
      </c>
      <c r="F48" s="301"/>
      <c r="G48" s="301"/>
      <c r="H48" s="299"/>
      <c r="I48" s="299"/>
      <c r="J48" s="299"/>
    </row>
    <row r="49" spans="1:10" x14ac:dyDescent="0.25">
      <c r="A49" s="299"/>
      <c r="B49" s="299"/>
      <c r="C49" s="299"/>
      <c r="D49" s="309" t="s">
        <v>1345</v>
      </c>
      <c r="E49" s="309" t="s">
        <v>1346</v>
      </c>
      <c r="F49" s="297" t="s">
        <v>1347</v>
      </c>
      <c r="G49" s="297"/>
      <c r="H49" s="297" t="s">
        <v>1348</v>
      </c>
      <c r="I49" s="298"/>
      <c r="J49" s="298"/>
    </row>
    <row r="50" spans="1:10" ht="24.75" x14ac:dyDescent="0.25">
      <c r="A50" s="299"/>
      <c r="B50" s="299"/>
      <c r="C50" s="299"/>
      <c r="D50" s="299"/>
      <c r="E50" s="306" t="s">
        <v>1349</v>
      </c>
      <c r="F50" s="301"/>
      <c r="G50" s="301"/>
      <c r="H50" s="299"/>
      <c r="I50" s="299"/>
      <c r="J50" s="299"/>
    </row>
    <row r="51" spans="1:10" x14ac:dyDescent="0.25">
      <c r="A51" s="299"/>
      <c r="B51" s="299"/>
      <c r="C51" s="299"/>
      <c r="D51" s="309" t="s">
        <v>1350</v>
      </c>
      <c r="E51" s="309" t="s">
        <v>1351</v>
      </c>
      <c r="F51" s="297" t="s">
        <v>1352</v>
      </c>
      <c r="G51" s="297"/>
      <c r="H51" s="297" t="s">
        <v>1323</v>
      </c>
      <c r="I51" s="298"/>
      <c r="J51" s="298"/>
    </row>
    <row r="52" spans="1:10" ht="41.25" x14ac:dyDescent="0.25">
      <c r="A52" s="299"/>
      <c r="B52" s="299"/>
      <c r="C52" s="299"/>
      <c r="D52" s="299"/>
      <c r="E52" s="306" t="s">
        <v>1353</v>
      </c>
      <c r="F52" s="301"/>
      <c r="G52" s="301"/>
      <c r="H52" s="299"/>
      <c r="I52" s="299"/>
      <c r="J52" s="299"/>
    </row>
    <row r="53" spans="1:10" x14ac:dyDescent="0.25">
      <c r="A53" s="299"/>
      <c r="B53" s="299"/>
      <c r="C53" s="299"/>
      <c r="D53" s="309" t="s">
        <v>1354</v>
      </c>
      <c r="E53" s="309" t="s">
        <v>1355</v>
      </c>
      <c r="F53" s="297"/>
      <c r="G53" s="297"/>
      <c r="H53" s="297" t="s">
        <v>1309</v>
      </c>
      <c r="I53" s="298"/>
      <c r="J53" s="298"/>
    </row>
    <row r="54" spans="1:10" x14ac:dyDescent="0.25">
      <c r="A54" s="299"/>
      <c r="B54" s="299"/>
      <c r="C54" s="299"/>
      <c r="D54" s="299"/>
      <c r="E54" s="298" t="s">
        <v>1356</v>
      </c>
      <c r="F54" s="301"/>
      <c r="G54" s="301"/>
      <c r="H54" s="299"/>
      <c r="I54" s="299"/>
      <c r="J54" s="299"/>
    </row>
    <row r="55" spans="1:10" x14ac:dyDescent="0.25">
      <c r="A55" s="299"/>
      <c r="B55" s="312" t="s">
        <v>1357</v>
      </c>
      <c r="C55" s="312"/>
      <c r="D55" s="312"/>
      <c r="E55" s="312"/>
      <c r="F55" s="305" t="s">
        <v>1358</v>
      </c>
      <c r="G55" s="305"/>
      <c r="H55" s="305" t="s">
        <v>1359</v>
      </c>
      <c r="I55" s="306"/>
      <c r="J55" s="306"/>
    </row>
    <row r="56" spans="1:10" x14ac:dyDescent="0.25">
      <c r="A56" s="299"/>
      <c r="B56" s="299"/>
      <c r="C56" s="299"/>
      <c r="D56" s="313" t="s">
        <v>1360</v>
      </c>
      <c r="E56" s="313"/>
      <c r="F56" s="301"/>
      <c r="G56" s="301"/>
      <c r="H56" s="299"/>
      <c r="I56" s="299"/>
      <c r="J56" s="299"/>
    </row>
    <row r="57" spans="1:10" x14ac:dyDescent="0.25">
      <c r="A57" s="299"/>
      <c r="B57" s="299"/>
      <c r="C57" s="307" t="s">
        <v>1361</v>
      </c>
      <c r="D57" s="308" t="s">
        <v>1362</v>
      </c>
      <c r="E57" s="308"/>
      <c r="F57" s="305" t="s">
        <v>1358</v>
      </c>
      <c r="G57" s="305"/>
      <c r="H57" s="305" t="s">
        <v>1359</v>
      </c>
      <c r="I57" s="306"/>
      <c r="J57" s="306"/>
    </row>
    <row r="58" spans="1:10" x14ac:dyDescent="0.25">
      <c r="A58" s="299"/>
      <c r="B58" s="299"/>
      <c r="C58" s="299"/>
      <c r="D58" s="299"/>
      <c r="E58" s="298" t="s">
        <v>1363</v>
      </c>
      <c r="F58" s="301"/>
      <c r="G58" s="301"/>
      <c r="H58" s="299"/>
      <c r="I58" s="299"/>
      <c r="J58" s="299"/>
    </row>
    <row r="59" spans="1:10" x14ac:dyDescent="0.25">
      <c r="A59" s="299"/>
      <c r="B59" s="299"/>
      <c r="C59" s="299"/>
      <c r="D59" s="309" t="s">
        <v>1364</v>
      </c>
      <c r="E59" s="309" t="s">
        <v>1365</v>
      </c>
      <c r="F59" s="297" t="s">
        <v>1358</v>
      </c>
      <c r="G59" s="297"/>
      <c r="H59" s="297" t="s">
        <v>1359</v>
      </c>
      <c r="I59" s="298"/>
      <c r="J59" s="298"/>
    </row>
    <row r="60" spans="1:10" ht="16.5" x14ac:dyDescent="0.25">
      <c r="A60" s="299"/>
      <c r="B60" s="299"/>
      <c r="C60" s="299"/>
      <c r="D60" s="299"/>
      <c r="E60" s="300" t="s">
        <v>1366</v>
      </c>
      <c r="F60" s="301"/>
      <c r="G60" s="301"/>
      <c r="H60" s="299"/>
      <c r="I60" s="299"/>
      <c r="J60" s="299"/>
    </row>
    <row r="61" spans="1:10" ht="10.5" customHeight="1" x14ac:dyDescent="0.25">
      <c r="A61" s="299"/>
      <c r="B61" s="299"/>
      <c r="C61" s="299"/>
      <c r="D61" s="309" t="s">
        <v>1367</v>
      </c>
      <c r="E61" s="309" t="s">
        <v>1368</v>
      </c>
      <c r="F61" s="297" t="s">
        <v>1369</v>
      </c>
      <c r="G61" s="297"/>
      <c r="H61" s="297" t="s">
        <v>1359</v>
      </c>
      <c r="I61" s="298"/>
      <c r="J61" s="298"/>
    </row>
    <row r="62" spans="1:10" ht="16.5" x14ac:dyDescent="0.25">
      <c r="A62" s="299"/>
      <c r="B62" s="299"/>
      <c r="C62" s="299"/>
      <c r="D62" s="299"/>
      <c r="E62" s="306" t="s">
        <v>1370</v>
      </c>
      <c r="F62" s="301"/>
      <c r="G62" s="301"/>
      <c r="H62" s="299"/>
      <c r="I62" s="299"/>
      <c r="J62" s="299"/>
    </row>
    <row r="63" spans="1:10" ht="10.5" customHeight="1" x14ac:dyDescent="0.25">
      <c r="A63" s="299"/>
      <c r="B63" s="299"/>
      <c r="C63" s="299"/>
      <c r="D63" s="309" t="s">
        <v>1371</v>
      </c>
      <c r="E63" s="309" t="s">
        <v>1372</v>
      </c>
      <c r="F63" s="297" t="s">
        <v>1373</v>
      </c>
      <c r="G63" s="297"/>
      <c r="H63" s="297" t="s">
        <v>1287</v>
      </c>
      <c r="I63" s="298"/>
      <c r="J63" s="298"/>
    </row>
    <row r="64" spans="1:10" ht="24.75" x14ac:dyDescent="0.25">
      <c r="A64" s="299"/>
      <c r="B64" s="299"/>
      <c r="C64" s="299"/>
      <c r="D64" s="299"/>
      <c r="E64" s="306" t="s">
        <v>1374</v>
      </c>
      <c r="F64" s="301"/>
      <c r="G64" s="301"/>
      <c r="H64" s="299"/>
      <c r="I64" s="299"/>
      <c r="J64" s="299"/>
    </row>
    <row r="65" spans="1:10" ht="10.5" customHeight="1" x14ac:dyDescent="0.25">
      <c r="A65" s="299"/>
      <c r="B65" s="299"/>
      <c r="C65" s="299"/>
      <c r="D65" s="309" t="s">
        <v>1375</v>
      </c>
      <c r="E65" s="309" t="s">
        <v>1376</v>
      </c>
      <c r="F65" s="301"/>
      <c r="G65" s="301"/>
      <c r="H65" s="297" t="s">
        <v>1309</v>
      </c>
      <c r="I65" s="299"/>
      <c r="J65" s="299"/>
    </row>
    <row r="66" spans="1:10" x14ac:dyDescent="0.25">
      <c r="A66" s="299"/>
      <c r="B66" s="299"/>
      <c r="C66" s="299"/>
      <c r="D66" s="299"/>
      <c r="E66" s="298" t="s">
        <v>1377</v>
      </c>
      <c r="F66" s="301"/>
      <c r="G66" s="301"/>
      <c r="H66" s="299"/>
      <c r="I66" s="299"/>
      <c r="J66" s="299"/>
    </row>
    <row r="67" spans="1:10" x14ac:dyDescent="0.25">
      <c r="A67" s="299"/>
      <c r="B67" s="299"/>
      <c r="C67" s="307" t="s">
        <v>1378</v>
      </c>
      <c r="D67" s="308" t="s">
        <v>1379</v>
      </c>
      <c r="E67" s="308"/>
      <c r="F67" s="305" t="s">
        <v>1380</v>
      </c>
      <c r="G67" s="305"/>
      <c r="H67" s="305" t="s">
        <v>1287</v>
      </c>
      <c r="I67" s="306"/>
      <c r="J67" s="306"/>
    </row>
    <row r="68" spans="1:10" ht="16.5" x14ac:dyDescent="0.25">
      <c r="A68" s="299"/>
      <c r="B68" s="299"/>
      <c r="C68" s="299"/>
      <c r="D68" s="299"/>
      <c r="E68" s="306" t="s">
        <v>1381</v>
      </c>
      <c r="F68" s="301"/>
      <c r="G68" s="301"/>
      <c r="H68" s="299"/>
      <c r="I68" s="299"/>
      <c r="J68" s="299"/>
    </row>
    <row r="69" spans="1:10" x14ac:dyDescent="0.25">
      <c r="A69" s="299"/>
      <c r="B69" s="299"/>
      <c r="C69" s="299"/>
      <c r="D69" s="309" t="s">
        <v>1382</v>
      </c>
      <c r="E69" s="309" t="s">
        <v>1383</v>
      </c>
      <c r="F69" s="297" t="s">
        <v>1380</v>
      </c>
      <c r="G69" s="297"/>
      <c r="H69" s="297" t="s">
        <v>1287</v>
      </c>
      <c r="I69" s="298"/>
      <c r="J69" s="298"/>
    </row>
    <row r="70" spans="1:10" ht="24.75" x14ac:dyDescent="0.25">
      <c r="A70" s="299"/>
      <c r="B70" s="299"/>
      <c r="C70" s="299"/>
      <c r="D70" s="299"/>
      <c r="E70" s="306" t="s">
        <v>1384</v>
      </c>
      <c r="F70" s="301"/>
      <c r="G70" s="301"/>
      <c r="H70" s="299"/>
      <c r="I70" s="299"/>
      <c r="J70" s="299"/>
    </row>
    <row r="71" spans="1:10" x14ac:dyDescent="0.25">
      <c r="A71" s="299"/>
      <c r="B71" s="299"/>
      <c r="C71" s="299"/>
      <c r="D71" s="309" t="s">
        <v>1385</v>
      </c>
      <c r="E71" s="309" t="s">
        <v>1386</v>
      </c>
      <c r="F71" s="297" t="s">
        <v>1387</v>
      </c>
      <c r="G71" s="297"/>
      <c r="H71" s="297" t="s">
        <v>1287</v>
      </c>
      <c r="I71" s="298"/>
      <c r="J71" s="298"/>
    </row>
    <row r="72" spans="1:10" ht="16.5" x14ac:dyDescent="0.25">
      <c r="A72" s="299"/>
      <c r="B72" s="299"/>
      <c r="C72" s="299"/>
      <c r="D72" s="299"/>
      <c r="E72" s="300" t="s">
        <v>1388</v>
      </c>
      <c r="F72" s="301"/>
      <c r="G72" s="301"/>
      <c r="H72" s="299"/>
      <c r="I72" s="299"/>
      <c r="J72" s="299"/>
    </row>
    <row r="73" spans="1:10" x14ac:dyDescent="0.25">
      <c r="A73" s="299"/>
      <c r="B73" s="299"/>
      <c r="C73" s="299"/>
      <c r="D73" s="309" t="s">
        <v>1389</v>
      </c>
      <c r="E73" s="309" t="s">
        <v>1390</v>
      </c>
      <c r="F73" s="297" t="s">
        <v>1391</v>
      </c>
      <c r="G73" s="297"/>
      <c r="H73" s="297" t="s">
        <v>1287</v>
      </c>
      <c r="I73" s="298"/>
      <c r="J73" s="298"/>
    </row>
    <row r="74" spans="1:10" ht="16.5" x14ac:dyDescent="0.25">
      <c r="A74" s="299"/>
      <c r="B74" s="299"/>
      <c r="C74" s="299"/>
      <c r="D74" s="299"/>
      <c r="E74" s="306" t="s">
        <v>1392</v>
      </c>
      <c r="F74" s="301"/>
      <c r="G74" s="301"/>
      <c r="H74" s="299"/>
      <c r="I74" s="299"/>
      <c r="J74" s="299"/>
    </row>
    <row r="75" spans="1:10" x14ac:dyDescent="0.25">
      <c r="A75" s="299"/>
      <c r="B75" s="299"/>
      <c r="C75" s="299"/>
      <c r="D75" s="309" t="s">
        <v>1393</v>
      </c>
      <c r="E75" s="309" t="s">
        <v>1394</v>
      </c>
      <c r="F75" s="297"/>
      <c r="G75" s="297"/>
      <c r="H75" s="297" t="s">
        <v>1309</v>
      </c>
      <c r="I75" s="298"/>
      <c r="J75" s="298"/>
    </row>
    <row r="76" spans="1:10" x14ac:dyDescent="0.25">
      <c r="A76" s="299"/>
      <c r="B76" s="299"/>
      <c r="C76" s="299"/>
      <c r="D76" s="299"/>
      <c r="E76" s="298" t="s">
        <v>1395</v>
      </c>
      <c r="F76" s="301"/>
      <c r="G76" s="301"/>
      <c r="H76" s="299"/>
      <c r="I76" s="299"/>
      <c r="J76" s="299"/>
    </row>
    <row r="77" spans="1:10" x14ac:dyDescent="0.25">
      <c r="A77" s="296" t="s">
        <v>1396</v>
      </c>
      <c r="B77" s="296"/>
      <c r="C77" s="296"/>
      <c r="D77" s="296"/>
      <c r="E77" s="296"/>
      <c r="F77" s="297" t="s">
        <v>1397</v>
      </c>
      <c r="G77" s="297"/>
      <c r="H77" s="297" t="s">
        <v>1287</v>
      </c>
      <c r="I77" s="298"/>
      <c r="J77" s="298"/>
    </row>
    <row r="78" spans="1:10" ht="33" x14ac:dyDescent="0.25">
      <c r="A78" s="299"/>
      <c r="B78" s="299"/>
      <c r="C78" s="299"/>
      <c r="D78" s="299"/>
      <c r="E78" s="306" t="s">
        <v>1398</v>
      </c>
      <c r="F78" s="301"/>
      <c r="G78" s="301"/>
      <c r="H78" s="299"/>
      <c r="I78" s="299"/>
      <c r="J78" s="299"/>
    </row>
    <row r="79" spans="1:10" x14ac:dyDescent="0.25">
      <c r="A79" s="299"/>
      <c r="B79" s="312" t="s">
        <v>1399</v>
      </c>
      <c r="C79" s="312"/>
      <c r="D79" s="312"/>
      <c r="E79" s="312"/>
      <c r="F79" s="297" t="s">
        <v>1397</v>
      </c>
      <c r="G79" s="297"/>
      <c r="H79" s="297" t="s">
        <v>1287</v>
      </c>
      <c r="I79" s="298"/>
      <c r="J79" s="298"/>
    </row>
    <row r="80" spans="1:10" x14ac:dyDescent="0.25">
      <c r="A80" s="299"/>
      <c r="B80" s="299"/>
      <c r="C80" s="299"/>
      <c r="D80" s="313" t="s">
        <v>1400</v>
      </c>
      <c r="E80" s="313"/>
      <c r="F80" s="301"/>
      <c r="G80" s="301"/>
      <c r="H80" s="299"/>
      <c r="I80" s="299"/>
      <c r="J80" s="299"/>
    </row>
    <row r="81" spans="1:10" x14ac:dyDescent="0.25">
      <c r="A81" s="299"/>
      <c r="B81" s="299"/>
      <c r="C81" s="307" t="s">
        <v>1401</v>
      </c>
      <c r="D81" s="308" t="s">
        <v>1402</v>
      </c>
      <c r="E81" s="308"/>
      <c r="F81" s="305" t="s">
        <v>1397</v>
      </c>
      <c r="G81" s="305"/>
      <c r="H81" s="305" t="s">
        <v>1287</v>
      </c>
      <c r="I81" s="306"/>
      <c r="J81" s="306"/>
    </row>
    <row r="82" spans="1:10" x14ac:dyDescent="0.25">
      <c r="A82" s="299"/>
      <c r="B82" s="299"/>
      <c r="C82" s="299"/>
      <c r="D82" s="299"/>
      <c r="E82" s="298" t="s">
        <v>1403</v>
      </c>
      <c r="F82" s="301"/>
      <c r="G82" s="301"/>
      <c r="H82" s="299"/>
      <c r="I82" s="299"/>
      <c r="J82" s="299"/>
    </row>
    <row r="83" spans="1:10" x14ac:dyDescent="0.25">
      <c r="A83" s="299"/>
      <c r="B83" s="299"/>
      <c r="C83" s="299"/>
      <c r="D83" s="309" t="s">
        <v>526</v>
      </c>
      <c r="E83" s="309" t="s">
        <v>527</v>
      </c>
      <c r="F83" s="297"/>
      <c r="G83" s="297"/>
      <c r="H83" s="297" t="s">
        <v>528</v>
      </c>
      <c r="I83" s="298"/>
      <c r="J83" s="298"/>
    </row>
    <row r="84" spans="1:10" x14ac:dyDescent="0.25">
      <c r="A84" s="299"/>
      <c r="B84" s="299"/>
      <c r="C84" s="299"/>
      <c r="D84" s="309" t="s">
        <v>529</v>
      </c>
      <c r="E84" s="309" t="s">
        <v>530</v>
      </c>
      <c r="F84" s="297"/>
      <c r="G84" s="297"/>
      <c r="H84" s="297" t="s">
        <v>452</v>
      </c>
      <c r="I84" s="298"/>
      <c r="J84" s="298"/>
    </row>
    <row r="85" spans="1:10" x14ac:dyDescent="0.25">
      <c r="A85" s="299"/>
      <c r="B85" s="299"/>
      <c r="C85" s="299"/>
      <c r="D85" s="309" t="s">
        <v>531</v>
      </c>
      <c r="E85" s="309" t="s">
        <v>532</v>
      </c>
      <c r="F85" s="297"/>
      <c r="G85" s="297"/>
      <c r="H85" s="297" t="s">
        <v>533</v>
      </c>
      <c r="I85" s="298"/>
      <c r="J85" s="298"/>
    </row>
    <row r="86" spans="1:10" ht="66" x14ac:dyDescent="0.25">
      <c r="A86" s="299"/>
      <c r="B86" s="299"/>
      <c r="C86" s="299"/>
      <c r="D86" s="299"/>
      <c r="E86" s="306" t="s">
        <v>1404</v>
      </c>
      <c r="F86" s="301"/>
      <c r="G86" s="301"/>
      <c r="H86" s="299"/>
      <c r="I86" s="299"/>
      <c r="J86" s="299"/>
    </row>
    <row r="87" spans="1:10" x14ac:dyDescent="0.25">
      <c r="A87" s="299"/>
      <c r="B87" s="299"/>
      <c r="C87" s="299"/>
      <c r="D87" s="309" t="s">
        <v>1405</v>
      </c>
      <c r="E87" s="309" t="s">
        <v>1406</v>
      </c>
      <c r="F87" s="297" t="s">
        <v>1380</v>
      </c>
      <c r="G87" s="297"/>
      <c r="H87" s="297" t="s">
        <v>1287</v>
      </c>
      <c r="I87" s="298"/>
      <c r="J87" s="298"/>
    </row>
    <row r="88" spans="1:10" ht="24.75" x14ac:dyDescent="0.25">
      <c r="A88" s="299"/>
      <c r="B88" s="299"/>
      <c r="C88" s="299"/>
      <c r="D88" s="299"/>
      <c r="E88" s="306" t="s">
        <v>1407</v>
      </c>
      <c r="F88" s="301"/>
      <c r="G88" s="301"/>
      <c r="H88" s="299"/>
      <c r="I88" s="299"/>
      <c r="J88" s="299"/>
    </row>
    <row r="89" spans="1:10" x14ac:dyDescent="0.25">
      <c r="A89" s="299"/>
      <c r="B89" s="299"/>
      <c r="C89" s="299"/>
      <c r="D89" s="309" t="s">
        <v>1408</v>
      </c>
      <c r="E89" s="309" t="s">
        <v>1409</v>
      </c>
      <c r="F89" s="297" t="s">
        <v>1397</v>
      </c>
      <c r="G89" s="297"/>
      <c r="H89" s="297" t="s">
        <v>1287</v>
      </c>
      <c r="I89" s="298"/>
      <c r="J89" s="298"/>
    </row>
    <row r="90" spans="1:10" ht="33" x14ac:dyDescent="0.25">
      <c r="A90" s="299"/>
      <c r="B90" s="299"/>
      <c r="C90" s="299"/>
      <c r="D90" s="299"/>
      <c r="E90" s="306" t="s">
        <v>1410</v>
      </c>
      <c r="F90" s="301"/>
      <c r="G90" s="301"/>
      <c r="H90" s="299"/>
      <c r="I90" s="299"/>
      <c r="J90" s="299"/>
    </row>
    <row r="91" spans="1:10" x14ac:dyDescent="0.25">
      <c r="A91" s="299"/>
      <c r="B91" s="299"/>
      <c r="C91" s="299"/>
      <c r="D91" s="309" t="s">
        <v>1411</v>
      </c>
      <c r="E91" s="309" t="s">
        <v>1412</v>
      </c>
      <c r="F91" s="297" t="s">
        <v>1413</v>
      </c>
      <c r="G91" s="297"/>
      <c r="H91" s="297" t="s">
        <v>1287</v>
      </c>
      <c r="I91" s="298"/>
      <c r="J91" s="298"/>
    </row>
    <row r="92" spans="1:10" ht="33" x14ac:dyDescent="0.25">
      <c r="A92" s="299"/>
      <c r="B92" s="299"/>
      <c r="C92" s="299"/>
      <c r="D92" s="299"/>
      <c r="E92" s="306" t="s">
        <v>1414</v>
      </c>
      <c r="F92" s="301"/>
      <c r="G92" s="301"/>
      <c r="H92" s="299"/>
      <c r="I92" s="299"/>
      <c r="J92" s="299"/>
    </row>
    <row r="93" spans="1:10" x14ac:dyDescent="0.25">
      <c r="A93" s="299"/>
      <c r="B93" s="299"/>
      <c r="C93" s="299"/>
      <c r="D93" s="309" t="s">
        <v>1415</v>
      </c>
      <c r="E93" s="309" t="s">
        <v>1416</v>
      </c>
      <c r="F93" s="297" t="s">
        <v>1417</v>
      </c>
      <c r="G93" s="297"/>
      <c r="H93" s="297" t="s">
        <v>1287</v>
      </c>
      <c r="I93" s="298"/>
      <c r="J93" s="298"/>
    </row>
    <row r="94" spans="1:10" ht="16.5" x14ac:dyDescent="0.25">
      <c r="A94" s="299"/>
      <c r="B94" s="299"/>
      <c r="C94" s="299"/>
      <c r="D94" s="299"/>
      <c r="E94" s="300" t="s">
        <v>1418</v>
      </c>
      <c r="F94" s="301"/>
      <c r="G94" s="301"/>
      <c r="H94" s="299"/>
      <c r="I94" s="299"/>
      <c r="J94" s="299"/>
    </row>
    <row r="95" spans="1:10" x14ac:dyDescent="0.25">
      <c r="A95" s="299"/>
      <c r="B95" s="299"/>
      <c r="C95" s="299"/>
      <c r="D95" s="309" t="s">
        <v>1419</v>
      </c>
      <c r="E95" s="309" t="s">
        <v>1420</v>
      </c>
      <c r="F95" s="297" t="s">
        <v>1421</v>
      </c>
      <c r="G95" s="297"/>
      <c r="H95" s="297" t="s">
        <v>1287</v>
      </c>
      <c r="I95" s="298"/>
      <c r="J95" s="298"/>
    </row>
    <row r="96" spans="1:10" ht="16.5" x14ac:dyDescent="0.25">
      <c r="A96" s="299"/>
      <c r="B96" s="299"/>
      <c r="C96" s="299"/>
      <c r="D96" s="299"/>
      <c r="E96" s="300" t="s">
        <v>1422</v>
      </c>
      <c r="F96" s="301"/>
      <c r="G96" s="301"/>
      <c r="H96" s="299"/>
      <c r="I96" s="299"/>
      <c r="J96" s="299"/>
    </row>
    <row r="97" spans="1:10" x14ac:dyDescent="0.25">
      <c r="A97" s="299"/>
      <c r="B97" s="299"/>
      <c r="C97" s="299"/>
      <c r="D97" s="309" t="s">
        <v>1423</v>
      </c>
      <c r="E97" s="309" t="s">
        <v>1424</v>
      </c>
      <c r="F97" s="297" t="s">
        <v>1425</v>
      </c>
      <c r="G97" s="297"/>
      <c r="H97" s="297" t="s">
        <v>1287</v>
      </c>
      <c r="I97" s="298"/>
      <c r="J97" s="298"/>
    </row>
    <row r="98" spans="1:10" x14ac:dyDescent="0.25">
      <c r="A98" s="299"/>
      <c r="B98" s="299"/>
      <c r="C98" s="299"/>
      <c r="D98" s="299"/>
      <c r="E98" s="298" t="s">
        <v>1426</v>
      </c>
      <c r="F98" s="301"/>
      <c r="G98" s="301"/>
      <c r="H98" s="299"/>
      <c r="I98" s="299"/>
      <c r="J98" s="299"/>
    </row>
    <row r="99" spans="1:10" x14ac:dyDescent="0.25">
      <c r="A99" s="299"/>
      <c r="B99" s="299"/>
      <c r="C99" s="299"/>
      <c r="D99" s="309" t="s">
        <v>1427</v>
      </c>
      <c r="E99" s="309" t="s">
        <v>1428</v>
      </c>
      <c r="F99" s="301"/>
      <c r="G99" s="301"/>
      <c r="H99" s="297" t="s">
        <v>1309</v>
      </c>
      <c r="I99" s="299"/>
      <c r="J99" s="299"/>
    </row>
    <row r="100" spans="1:10" ht="16.5" x14ac:dyDescent="0.25">
      <c r="A100" s="299"/>
      <c r="B100" s="299"/>
      <c r="C100" s="299"/>
      <c r="D100" s="299"/>
      <c r="E100" s="300" t="s">
        <v>1429</v>
      </c>
      <c r="F100" s="301"/>
      <c r="G100" s="301"/>
      <c r="H100" s="299"/>
      <c r="I100" s="299"/>
      <c r="J100" s="299"/>
    </row>
    <row r="101" spans="1:10" x14ac:dyDescent="0.25">
      <c r="A101" s="299"/>
      <c r="B101" s="299"/>
      <c r="C101" s="307" t="s">
        <v>1430</v>
      </c>
      <c r="D101" s="308" t="s">
        <v>1431</v>
      </c>
      <c r="E101" s="308"/>
      <c r="F101" s="305" t="s">
        <v>1432</v>
      </c>
      <c r="G101" s="305"/>
      <c r="H101" s="305" t="s">
        <v>1287</v>
      </c>
      <c r="I101" s="306"/>
      <c r="J101" s="306"/>
    </row>
    <row r="102" spans="1:10" ht="16.5" x14ac:dyDescent="0.25">
      <c r="A102" s="299"/>
      <c r="B102" s="299"/>
      <c r="C102" s="299"/>
      <c r="D102" s="299"/>
      <c r="E102" s="306" t="s">
        <v>1433</v>
      </c>
      <c r="F102" s="301"/>
      <c r="G102" s="301"/>
      <c r="H102" s="299"/>
      <c r="I102" s="299"/>
      <c r="J102" s="299"/>
    </row>
    <row r="103" spans="1:10" x14ac:dyDescent="0.25">
      <c r="A103" s="299"/>
      <c r="B103" s="299"/>
      <c r="C103" s="299"/>
      <c r="D103" s="309" t="s">
        <v>553</v>
      </c>
      <c r="E103" s="309" t="s">
        <v>527</v>
      </c>
      <c r="F103" s="297"/>
      <c r="G103" s="297"/>
      <c r="H103" s="297" t="s">
        <v>528</v>
      </c>
      <c r="I103" s="298"/>
      <c r="J103" s="298"/>
    </row>
    <row r="104" spans="1:10" x14ac:dyDescent="0.25">
      <c r="A104" s="299"/>
      <c r="B104" s="299"/>
      <c r="C104" s="299"/>
      <c r="D104" s="309" t="s">
        <v>1434</v>
      </c>
      <c r="E104" s="309" t="s">
        <v>530</v>
      </c>
      <c r="F104" s="297"/>
      <c r="G104" s="297"/>
      <c r="H104" s="297" t="s">
        <v>452</v>
      </c>
      <c r="I104" s="298"/>
      <c r="J104" s="298"/>
    </row>
    <row r="105" spans="1:10" x14ac:dyDescent="0.25">
      <c r="A105" s="299"/>
      <c r="B105" s="299"/>
      <c r="C105" s="299"/>
      <c r="D105" s="309" t="s">
        <v>1434</v>
      </c>
      <c r="E105" s="309" t="s">
        <v>532</v>
      </c>
      <c r="F105" s="297"/>
      <c r="G105" s="297"/>
      <c r="H105" s="297" t="s">
        <v>533</v>
      </c>
      <c r="I105" s="298"/>
      <c r="J105" s="298"/>
    </row>
    <row r="106" spans="1:10" ht="66" x14ac:dyDescent="0.25">
      <c r="A106" s="299"/>
      <c r="B106" s="299"/>
      <c r="C106" s="299"/>
      <c r="D106" s="299"/>
      <c r="E106" s="306" t="s">
        <v>1404</v>
      </c>
      <c r="F106" s="301"/>
      <c r="G106" s="301"/>
      <c r="H106" s="299"/>
      <c r="I106" s="299"/>
      <c r="J106" s="299"/>
    </row>
    <row r="107" spans="1:10" x14ac:dyDescent="0.25">
      <c r="A107" s="299"/>
      <c r="B107" s="299"/>
      <c r="C107" s="299"/>
      <c r="D107" s="309" t="s">
        <v>1435</v>
      </c>
      <c r="E107" s="309" t="s">
        <v>1406</v>
      </c>
      <c r="F107" s="297" t="s">
        <v>1436</v>
      </c>
      <c r="G107" s="297"/>
      <c r="H107" s="297" t="s">
        <v>1287</v>
      </c>
      <c r="I107" s="298"/>
      <c r="J107" s="298"/>
    </row>
    <row r="108" spans="1:10" ht="24.75" x14ac:dyDescent="0.25">
      <c r="A108" s="299"/>
      <c r="B108" s="299"/>
      <c r="C108" s="299"/>
      <c r="D108" s="299"/>
      <c r="E108" s="306" t="s">
        <v>1407</v>
      </c>
      <c r="F108" s="301"/>
      <c r="G108" s="301"/>
      <c r="H108" s="299"/>
      <c r="I108" s="299"/>
      <c r="J108" s="299"/>
    </row>
    <row r="109" spans="1:10" x14ac:dyDescent="0.25">
      <c r="A109" s="299"/>
      <c r="B109" s="299"/>
      <c r="C109" s="299"/>
      <c r="D109" s="309" t="s">
        <v>1437</v>
      </c>
      <c r="E109" s="309" t="s">
        <v>1438</v>
      </c>
      <c r="F109" s="297" t="s">
        <v>1432</v>
      </c>
      <c r="G109" s="297"/>
      <c r="H109" s="297" t="s">
        <v>1287</v>
      </c>
      <c r="I109" s="298"/>
      <c r="J109" s="298"/>
    </row>
    <row r="110" spans="1:10" ht="33" x14ac:dyDescent="0.25">
      <c r="A110" s="299"/>
      <c r="B110" s="299"/>
      <c r="C110" s="299"/>
      <c r="D110" s="299"/>
      <c r="E110" s="306" t="s">
        <v>1439</v>
      </c>
      <c r="F110" s="301"/>
      <c r="G110" s="301"/>
      <c r="H110" s="299"/>
      <c r="I110" s="299"/>
      <c r="J110" s="299"/>
    </row>
    <row r="111" spans="1:10" x14ac:dyDescent="0.25">
      <c r="A111" s="299"/>
      <c r="B111" s="299"/>
      <c r="C111" s="299"/>
      <c r="D111" s="309" t="s">
        <v>1440</v>
      </c>
      <c r="E111" s="309" t="s">
        <v>1441</v>
      </c>
      <c r="F111" s="297" t="s">
        <v>1442</v>
      </c>
      <c r="G111" s="297"/>
      <c r="H111" s="297" t="s">
        <v>1287</v>
      </c>
      <c r="I111" s="298"/>
      <c r="J111" s="298"/>
    </row>
    <row r="112" spans="1:10" ht="33" x14ac:dyDescent="0.25">
      <c r="A112" s="299"/>
      <c r="B112" s="299"/>
      <c r="C112" s="299"/>
      <c r="D112" s="299"/>
      <c r="E112" s="306" t="s">
        <v>1443</v>
      </c>
      <c r="F112" s="301"/>
      <c r="G112" s="301"/>
      <c r="H112" s="299"/>
      <c r="I112" s="299"/>
      <c r="J112" s="299"/>
    </row>
    <row r="113" spans="1:10" x14ac:dyDescent="0.25">
      <c r="A113" s="299"/>
      <c r="B113" s="299"/>
      <c r="C113" s="299"/>
      <c r="D113" s="309" t="s">
        <v>1444</v>
      </c>
      <c r="E113" s="309" t="s">
        <v>1445</v>
      </c>
      <c r="F113" s="297" t="s">
        <v>1432</v>
      </c>
      <c r="G113" s="297"/>
      <c r="H113" s="297" t="s">
        <v>1287</v>
      </c>
      <c r="I113" s="298"/>
      <c r="J113" s="298"/>
    </row>
    <row r="114" spans="1:10" ht="16.5" x14ac:dyDescent="0.25">
      <c r="A114" s="299"/>
      <c r="B114" s="299"/>
      <c r="C114" s="299"/>
      <c r="D114" s="299"/>
      <c r="E114" s="306" t="s">
        <v>1446</v>
      </c>
      <c r="F114" s="301"/>
      <c r="G114" s="301"/>
      <c r="H114" s="299"/>
      <c r="I114" s="299"/>
      <c r="J114" s="299"/>
    </row>
    <row r="115" spans="1:10" x14ac:dyDescent="0.25">
      <c r="A115" s="299"/>
      <c r="B115" s="312" t="s">
        <v>1447</v>
      </c>
      <c r="C115" s="312"/>
      <c r="D115" s="312"/>
      <c r="E115" s="312"/>
      <c r="F115" s="305" t="s">
        <v>1448</v>
      </c>
      <c r="G115" s="305"/>
      <c r="H115" s="305" t="s">
        <v>1287</v>
      </c>
      <c r="I115" s="306"/>
      <c r="J115" s="306"/>
    </row>
    <row r="116" spans="1:10" ht="66" x14ac:dyDescent="0.25">
      <c r="A116" s="299"/>
      <c r="B116" s="299"/>
      <c r="C116" s="299"/>
      <c r="D116" s="299"/>
      <c r="E116" s="306" t="s">
        <v>1449</v>
      </c>
      <c r="F116" s="301"/>
      <c r="G116" s="301"/>
      <c r="H116" s="299"/>
      <c r="I116" s="299"/>
      <c r="J116" s="299"/>
    </row>
    <row r="117" spans="1:10" x14ac:dyDescent="0.25">
      <c r="A117" s="299"/>
      <c r="B117" s="299"/>
      <c r="C117" s="307" t="s">
        <v>1450</v>
      </c>
      <c r="D117" s="308" t="s">
        <v>1451</v>
      </c>
      <c r="E117" s="308"/>
      <c r="F117" s="305" t="s">
        <v>1448</v>
      </c>
      <c r="G117" s="305"/>
      <c r="H117" s="305" t="s">
        <v>1287</v>
      </c>
      <c r="I117" s="306"/>
      <c r="J117" s="306"/>
    </row>
    <row r="118" spans="1:10" ht="26.25" x14ac:dyDescent="0.25">
      <c r="A118" s="299"/>
      <c r="B118" s="299"/>
      <c r="C118" s="299"/>
      <c r="D118" s="299"/>
      <c r="E118" s="310" t="s">
        <v>1452</v>
      </c>
      <c r="F118" s="301"/>
      <c r="G118" s="301"/>
      <c r="H118" s="299"/>
      <c r="I118" s="299"/>
      <c r="J118" s="299"/>
    </row>
    <row r="119" spans="1:10" x14ac:dyDescent="0.25">
      <c r="A119" s="299"/>
      <c r="B119" s="299"/>
      <c r="C119" s="299"/>
      <c r="D119" s="309" t="s">
        <v>566</v>
      </c>
      <c r="E119" s="309" t="s">
        <v>567</v>
      </c>
      <c r="F119" s="297" t="s">
        <v>568</v>
      </c>
      <c r="G119" s="297"/>
      <c r="H119" s="297" t="s">
        <v>1287</v>
      </c>
      <c r="I119" s="298"/>
      <c r="J119" s="298"/>
    </row>
    <row r="120" spans="1:10" x14ac:dyDescent="0.25">
      <c r="A120" s="299"/>
      <c r="B120" s="299"/>
      <c r="C120" s="299"/>
      <c r="D120" s="309" t="s">
        <v>569</v>
      </c>
      <c r="E120" s="309" t="s">
        <v>570</v>
      </c>
      <c r="F120" s="297" t="s">
        <v>1453</v>
      </c>
      <c r="G120" s="297"/>
      <c r="H120" s="297" t="s">
        <v>1287</v>
      </c>
      <c r="I120" s="298"/>
      <c r="J120" s="298"/>
    </row>
    <row r="121" spans="1:10" x14ac:dyDescent="0.25">
      <c r="A121" s="299"/>
      <c r="B121" s="299"/>
      <c r="C121" s="299"/>
      <c r="D121" s="309" t="s">
        <v>572</v>
      </c>
      <c r="E121" s="309" t="s">
        <v>573</v>
      </c>
      <c r="F121" s="297" t="s">
        <v>1454</v>
      </c>
      <c r="G121" s="297"/>
      <c r="H121" s="297" t="s">
        <v>1287</v>
      </c>
      <c r="I121" s="298"/>
      <c r="J121" s="298"/>
    </row>
    <row r="122" spans="1:10" x14ac:dyDescent="0.25">
      <c r="A122" s="299"/>
      <c r="B122" s="299"/>
      <c r="C122" s="299"/>
      <c r="D122" s="309" t="s">
        <v>572</v>
      </c>
      <c r="E122" s="309" t="s">
        <v>575</v>
      </c>
      <c r="F122" s="297" t="s">
        <v>576</v>
      </c>
      <c r="G122" s="297"/>
      <c r="H122" s="297" t="s">
        <v>1287</v>
      </c>
      <c r="I122" s="298"/>
      <c r="J122" s="298"/>
    </row>
    <row r="123" spans="1:10" ht="41.25" x14ac:dyDescent="0.25">
      <c r="A123" s="299"/>
      <c r="B123" s="299"/>
      <c r="C123" s="299"/>
      <c r="D123" s="299"/>
      <c r="E123" s="306" t="s">
        <v>1455</v>
      </c>
      <c r="F123" s="301"/>
      <c r="G123" s="301"/>
      <c r="H123" s="299"/>
      <c r="I123" s="299"/>
      <c r="J123" s="299"/>
    </row>
    <row r="124" spans="1:10" ht="16.5" x14ac:dyDescent="0.25">
      <c r="A124" s="299"/>
      <c r="B124" s="299"/>
      <c r="C124" s="299"/>
      <c r="D124" s="309" t="s">
        <v>577</v>
      </c>
      <c r="E124" s="309" t="s">
        <v>1456</v>
      </c>
      <c r="F124" s="297" t="s">
        <v>1457</v>
      </c>
      <c r="G124" s="297"/>
      <c r="H124" s="297" t="s">
        <v>1287</v>
      </c>
      <c r="I124" s="298"/>
      <c r="J124" s="298"/>
    </row>
    <row r="125" spans="1:10" ht="16.5" x14ac:dyDescent="0.25">
      <c r="A125" s="299"/>
      <c r="B125" s="299"/>
      <c r="C125" s="299"/>
      <c r="D125" s="309" t="s">
        <v>580</v>
      </c>
      <c r="E125" s="309" t="s">
        <v>1458</v>
      </c>
      <c r="F125" s="297" t="s">
        <v>1457</v>
      </c>
      <c r="G125" s="297"/>
      <c r="H125" s="297" t="s">
        <v>1287</v>
      </c>
      <c r="I125" s="298"/>
      <c r="J125" s="298"/>
    </row>
    <row r="126" spans="1:10" ht="41.25" x14ac:dyDescent="0.25">
      <c r="A126" s="299"/>
      <c r="B126" s="299"/>
      <c r="C126" s="299"/>
      <c r="D126" s="299"/>
      <c r="E126" s="306" t="s">
        <v>1459</v>
      </c>
      <c r="F126" s="301"/>
      <c r="G126" s="301"/>
      <c r="H126" s="299"/>
      <c r="I126" s="299"/>
      <c r="J126" s="299"/>
    </row>
    <row r="127" spans="1:10" x14ac:dyDescent="0.25">
      <c r="A127" s="299"/>
      <c r="B127" s="299"/>
      <c r="C127" s="299"/>
      <c r="D127" s="309" t="s">
        <v>1460</v>
      </c>
      <c r="E127" s="309" t="s">
        <v>1461</v>
      </c>
      <c r="F127" s="297" t="s">
        <v>1462</v>
      </c>
      <c r="G127" s="297"/>
      <c r="H127" s="297" t="s">
        <v>1287</v>
      </c>
      <c r="I127" s="298"/>
      <c r="J127" s="298"/>
    </row>
    <row r="128" spans="1:10" ht="16.5" x14ac:dyDescent="0.25">
      <c r="A128" s="299"/>
      <c r="B128" s="299"/>
      <c r="C128" s="299"/>
      <c r="D128" s="299"/>
      <c r="E128" s="300" t="s">
        <v>1463</v>
      </c>
      <c r="F128" s="301"/>
      <c r="G128" s="301"/>
      <c r="H128" s="299"/>
      <c r="I128" s="299"/>
      <c r="J128" s="299"/>
    </row>
    <row r="129" spans="1:10" x14ac:dyDescent="0.25">
      <c r="A129" s="299"/>
      <c r="B129" s="299"/>
      <c r="C129" s="299"/>
      <c r="D129" s="309" t="s">
        <v>1464</v>
      </c>
      <c r="E129" s="309" t="s">
        <v>1465</v>
      </c>
      <c r="F129" s="297" t="s">
        <v>1466</v>
      </c>
      <c r="G129" s="297"/>
      <c r="H129" s="297" t="s">
        <v>1323</v>
      </c>
      <c r="I129" s="298"/>
      <c r="J129" s="298"/>
    </row>
    <row r="130" spans="1:10" ht="16.5" x14ac:dyDescent="0.25">
      <c r="A130" s="299"/>
      <c r="B130" s="299"/>
      <c r="C130" s="299"/>
      <c r="D130" s="299"/>
      <c r="E130" s="300" t="s">
        <v>1467</v>
      </c>
      <c r="F130" s="301"/>
      <c r="G130" s="301"/>
      <c r="H130" s="299"/>
      <c r="I130" s="299"/>
      <c r="J130" s="299"/>
    </row>
    <row r="131" spans="1:10" x14ac:dyDescent="0.25">
      <c r="A131" s="299"/>
      <c r="B131" s="299"/>
      <c r="C131" s="299"/>
      <c r="D131" s="309" t="s">
        <v>1468</v>
      </c>
      <c r="E131" s="309" t="s">
        <v>1469</v>
      </c>
      <c r="F131" s="297" t="s">
        <v>1470</v>
      </c>
      <c r="G131" s="297"/>
      <c r="H131" s="297" t="s">
        <v>1287</v>
      </c>
      <c r="I131" s="298"/>
      <c r="J131" s="298"/>
    </row>
    <row r="132" spans="1:10" ht="16.5" x14ac:dyDescent="0.25">
      <c r="A132" s="299"/>
      <c r="B132" s="299"/>
      <c r="C132" s="299"/>
      <c r="D132" s="299"/>
      <c r="E132" s="306" t="s">
        <v>1471</v>
      </c>
      <c r="F132" s="301"/>
      <c r="G132" s="301"/>
      <c r="H132" s="299"/>
      <c r="I132" s="299"/>
      <c r="J132" s="299"/>
    </row>
    <row r="133" spans="1:10" x14ac:dyDescent="0.25">
      <c r="A133" s="299"/>
      <c r="B133" s="299"/>
      <c r="C133" s="299"/>
      <c r="D133" s="309" t="s">
        <v>1472</v>
      </c>
      <c r="E133" s="309" t="s">
        <v>1473</v>
      </c>
      <c r="F133" s="297" t="s">
        <v>1474</v>
      </c>
      <c r="G133" s="297"/>
      <c r="H133" s="297" t="s">
        <v>1323</v>
      </c>
      <c r="I133" s="298"/>
      <c r="J133" s="298"/>
    </row>
    <row r="134" spans="1:10" ht="16.5" x14ac:dyDescent="0.25">
      <c r="A134" s="299"/>
      <c r="B134" s="299"/>
      <c r="C134" s="299"/>
      <c r="D134" s="299"/>
      <c r="E134" s="300" t="s">
        <v>1475</v>
      </c>
      <c r="F134" s="301"/>
      <c r="G134" s="301"/>
      <c r="H134" s="299"/>
      <c r="I134" s="299"/>
      <c r="J134" s="299"/>
    </row>
    <row r="135" spans="1:10" x14ac:dyDescent="0.25">
      <c r="A135" s="299"/>
      <c r="B135" s="299"/>
      <c r="C135" s="299"/>
      <c r="D135" s="309" t="s">
        <v>1476</v>
      </c>
      <c r="E135" s="309" t="s">
        <v>1477</v>
      </c>
      <c r="F135" s="297" t="s">
        <v>1478</v>
      </c>
      <c r="G135" s="297"/>
      <c r="H135" s="297" t="s">
        <v>1287</v>
      </c>
      <c r="I135" s="298"/>
      <c r="J135" s="298"/>
    </row>
    <row r="136" spans="1:10" ht="24.75" x14ac:dyDescent="0.25">
      <c r="A136" s="299"/>
      <c r="B136" s="299"/>
      <c r="C136" s="299"/>
      <c r="D136" s="299"/>
      <c r="E136" s="300" t="s">
        <v>1479</v>
      </c>
      <c r="F136" s="301"/>
      <c r="G136" s="301"/>
      <c r="H136" s="299"/>
      <c r="I136" s="299"/>
      <c r="J136" s="299"/>
    </row>
    <row r="137" spans="1:10" x14ac:dyDescent="0.25">
      <c r="A137" s="299"/>
      <c r="B137" s="299"/>
      <c r="C137" s="299"/>
      <c r="D137" s="309" t="s">
        <v>1480</v>
      </c>
      <c r="E137" s="309" t="s">
        <v>1481</v>
      </c>
      <c r="F137" s="297" t="s">
        <v>1482</v>
      </c>
      <c r="G137" s="297"/>
      <c r="H137" s="297" t="s">
        <v>1287</v>
      </c>
      <c r="I137" s="298"/>
      <c r="J137" s="298"/>
    </row>
    <row r="138" spans="1:10" ht="16.5" x14ac:dyDescent="0.25">
      <c r="A138" s="299"/>
      <c r="B138" s="299"/>
      <c r="C138" s="299"/>
      <c r="D138" s="299"/>
      <c r="E138" s="306" t="s">
        <v>1483</v>
      </c>
      <c r="F138" s="301"/>
      <c r="G138" s="301"/>
      <c r="H138" s="299"/>
      <c r="I138" s="299"/>
      <c r="J138" s="299"/>
    </row>
    <row r="139" spans="1:10" x14ac:dyDescent="0.25">
      <c r="A139" s="299"/>
      <c r="B139" s="299"/>
      <c r="C139" s="299"/>
      <c r="D139" s="309" t="s">
        <v>1484</v>
      </c>
      <c r="E139" s="309" t="s">
        <v>1485</v>
      </c>
      <c r="F139" s="297" t="s">
        <v>1486</v>
      </c>
      <c r="G139" s="297"/>
      <c r="H139" s="297" t="s">
        <v>1287</v>
      </c>
      <c r="I139" s="298"/>
      <c r="J139" s="298"/>
    </row>
    <row r="140" spans="1:10" ht="16.5" x14ac:dyDescent="0.25">
      <c r="A140" s="299"/>
      <c r="B140" s="299"/>
      <c r="C140" s="299"/>
      <c r="D140" s="299"/>
      <c r="E140" s="306" t="s">
        <v>1487</v>
      </c>
      <c r="F140" s="301"/>
      <c r="G140" s="301"/>
      <c r="H140" s="299"/>
      <c r="I140" s="299"/>
      <c r="J140" s="299"/>
    </row>
    <row r="141" spans="1:10" x14ac:dyDescent="0.25">
      <c r="A141" s="299"/>
      <c r="B141" s="299"/>
      <c r="C141" s="299"/>
      <c r="D141" s="309" t="s">
        <v>1488</v>
      </c>
      <c r="E141" s="309" t="s">
        <v>1489</v>
      </c>
      <c r="F141" s="297" t="s">
        <v>1490</v>
      </c>
      <c r="G141" s="297"/>
      <c r="H141" s="297" t="s">
        <v>1323</v>
      </c>
      <c r="I141" s="298"/>
      <c r="J141" s="298"/>
    </row>
    <row r="142" spans="1:10" ht="18" x14ac:dyDescent="0.25">
      <c r="A142" s="299"/>
      <c r="B142" s="299"/>
      <c r="C142" s="299"/>
      <c r="D142" s="299"/>
      <c r="E142" s="310" t="s">
        <v>1491</v>
      </c>
      <c r="F142" s="301"/>
      <c r="G142" s="301"/>
      <c r="H142" s="299"/>
      <c r="I142" s="299"/>
      <c r="J142" s="299"/>
    </row>
    <row r="143" spans="1:10" x14ac:dyDescent="0.25">
      <c r="A143" s="299"/>
      <c r="B143" s="299"/>
      <c r="C143" s="299"/>
      <c r="D143" s="309" t="s">
        <v>1492</v>
      </c>
      <c r="E143" s="309" t="s">
        <v>1493</v>
      </c>
      <c r="F143" s="297" t="s">
        <v>1494</v>
      </c>
      <c r="G143" s="297"/>
      <c r="H143" s="297" t="s">
        <v>1287</v>
      </c>
      <c r="I143" s="298"/>
      <c r="J143" s="298"/>
    </row>
    <row r="144" spans="1:10" ht="16.5" x14ac:dyDescent="0.25">
      <c r="A144" s="299"/>
      <c r="B144" s="299"/>
      <c r="C144" s="299"/>
      <c r="D144" s="299"/>
      <c r="E144" s="306" t="s">
        <v>1495</v>
      </c>
      <c r="F144" s="301"/>
      <c r="G144" s="301"/>
      <c r="H144" s="299"/>
      <c r="I144" s="299"/>
      <c r="J144" s="299"/>
    </row>
    <row r="145" spans="1:10" x14ac:dyDescent="0.25">
      <c r="A145" s="299"/>
      <c r="B145" s="299"/>
      <c r="C145" s="299"/>
      <c r="D145" s="309" t="s">
        <v>1496</v>
      </c>
      <c r="E145" s="309" t="s">
        <v>1497</v>
      </c>
      <c r="F145" s="297" t="s">
        <v>1498</v>
      </c>
      <c r="G145" s="297"/>
      <c r="H145" s="297" t="s">
        <v>1323</v>
      </c>
      <c r="I145" s="298"/>
      <c r="J145" s="298"/>
    </row>
    <row r="146" spans="1:10" ht="41.25" x14ac:dyDescent="0.25">
      <c r="A146" s="299"/>
      <c r="B146" s="299"/>
      <c r="C146" s="299"/>
      <c r="D146" s="299"/>
      <c r="E146" s="306" t="s">
        <v>1499</v>
      </c>
      <c r="F146" s="301"/>
      <c r="G146" s="301"/>
      <c r="H146" s="299"/>
      <c r="I146" s="299"/>
      <c r="J146" s="299"/>
    </row>
    <row r="147" spans="1:10" x14ac:dyDescent="0.25">
      <c r="A147" s="299"/>
      <c r="B147" s="299"/>
      <c r="C147" s="299"/>
      <c r="D147" s="309" t="s">
        <v>1500</v>
      </c>
      <c r="E147" s="309" t="s">
        <v>1501</v>
      </c>
      <c r="F147" s="301"/>
      <c r="G147" s="301"/>
      <c r="H147" s="297" t="s">
        <v>1309</v>
      </c>
      <c r="I147" s="299"/>
      <c r="J147" s="299"/>
    </row>
    <row r="148" spans="1:10" x14ac:dyDescent="0.25">
      <c r="A148" s="299"/>
      <c r="B148" s="299"/>
      <c r="C148" s="299"/>
      <c r="D148" s="299"/>
      <c r="E148" s="298" t="s">
        <v>1502</v>
      </c>
      <c r="F148" s="301"/>
      <c r="G148" s="301"/>
      <c r="H148" s="299"/>
      <c r="I148" s="299"/>
      <c r="J148" s="299"/>
    </row>
    <row r="149" spans="1:10" x14ac:dyDescent="0.25">
      <c r="A149" s="299"/>
      <c r="B149" s="299"/>
      <c r="C149" s="307" t="s">
        <v>1503</v>
      </c>
      <c r="D149" s="308" t="s">
        <v>1504</v>
      </c>
      <c r="E149" s="308"/>
      <c r="F149" s="314" t="s">
        <v>1505</v>
      </c>
      <c r="G149" s="314"/>
      <c r="H149" s="314" t="s">
        <v>1287</v>
      </c>
      <c r="I149" s="310"/>
      <c r="J149" s="310"/>
    </row>
    <row r="150" spans="1:10" x14ac:dyDescent="0.25">
      <c r="A150" s="299"/>
      <c r="B150" s="299"/>
      <c r="C150" s="299"/>
      <c r="D150" s="299"/>
      <c r="E150" s="298" t="s">
        <v>1506</v>
      </c>
      <c r="F150" s="301"/>
      <c r="G150" s="301"/>
      <c r="H150" s="299"/>
      <c r="I150" s="299"/>
      <c r="J150" s="299"/>
    </row>
    <row r="151" spans="1:10" x14ac:dyDescent="0.25">
      <c r="A151" s="299"/>
      <c r="B151" s="299"/>
      <c r="C151" s="299"/>
      <c r="D151" s="309" t="s">
        <v>1507</v>
      </c>
      <c r="E151" s="309" t="s">
        <v>1508</v>
      </c>
      <c r="F151" s="297" t="s">
        <v>1505</v>
      </c>
      <c r="G151" s="297"/>
      <c r="H151" s="297" t="s">
        <v>1287</v>
      </c>
      <c r="I151" s="298"/>
      <c r="J151" s="298"/>
    </row>
    <row r="152" spans="1:10" ht="16.5" x14ac:dyDescent="0.25">
      <c r="A152" s="299"/>
      <c r="B152" s="299"/>
      <c r="C152" s="299"/>
      <c r="D152" s="299"/>
      <c r="E152" s="300" t="s">
        <v>1509</v>
      </c>
      <c r="F152" s="301"/>
      <c r="G152" s="301"/>
      <c r="H152" s="299"/>
      <c r="I152" s="299"/>
      <c r="J152" s="299"/>
    </row>
    <row r="153" spans="1:10" x14ac:dyDescent="0.25">
      <c r="A153" s="299"/>
      <c r="B153" s="299"/>
      <c r="C153" s="299"/>
      <c r="D153" s="309" t="s">
        <v>1510</v>
      </c>
      <c r="E153" s="309" t="s">
        <v>1511</v>
      </c>
      <c r="F153" s="297" t="s">
        <v>1512</v>
      </c>
      <c r="G153" s="297"/>
      <c r="H153" s="297" t="s">
        <v>1287</v>
      </c>
      <c r="I153" s="298"/>
      <c r="J153" s="298"/>
    </row>
    <row r="154" spans="1:10" ht="24.75" x14ac:dyDescent="0.25">
      <c r="A154" s="299"/>
      <c r="B154" s="299"/>
      <c r="C154" s="299"/>
      <c r="D154" s="299"/>
      <c r="E154" s="306" t="s">
        <v>1513</v>
      </c>
      <c r="F154" s="301"/>
      <c r="G154" s="301"/>
      <c r="H154" s="299"/>
      <c r="I154" s="299"/>
      <c r="J154" s="299"/>
    </row>
    <row r="155" spans="1:10" x14ac:dyDescent="0.25">
      <c r="A155" s="299"/>
      <c r="B155" s="299"/>
      <c r="C155" s="299"/>
      <c r="D155" s="309" t="s">
        <v>1514</v>
      </c>
      <c r="E155" s="309" t="s">
        <v>1515</v>
      </c>
      <c r="F155" s="297" t="s">
        <v>1516</v>
      </c>
      <c r="G155" s="297"/>
      <c r="H155" s="297" t="s">
        <v>1287</v>
      </c>
      <c r="I155" s="298"/>
      <c r="J155" s="298"/>
    </row>
    <row r="156" spans="1:10" ht="24.75" x14ac:dyDescent="0.25">
      <c r="A156" s="299"/>
      <c r="B156" s="299"/>
      <c r="C156" s="299"/>
      <c r="D156" s="299"/>
      <c r="E156" s="306" t="s">
        <v>1517</v>
      </c>
      <c r="F156" s="301"/>
      <c r="G156" s="301"/>
      <c r="H156" s="299"/>
      <c r="I156" s="299"/>
      <c r="J156" s="299"/>
    </row>
    <row r="157" spans="1:10" x14ac:dyDescent="0.25">
      <c r="A157" s="299"/>
      <c r="B157" s="299"/>
      <c r="C157" s="299"/>
      <c r="D157" s="309" t="s">
        <v>1518</v>
      </c>
      <c r="E157" s="309" t="s">
        <v>1519</v>
      </c>
      <c r="F157" s="297" t="s">
        <v>1520</v>
      </c>
      <c r="G157" s="297"/>
      <c r="H157" s="297" t="s">
        <v>1287</v>
      </c>
      <c r="I157" s="298"/>
      <c r="J157" s="298"/>
    </row>
    <row r="158" spans="1:10" x14ac:dyDescent="0.25">
      <c r="A158" s="299"/>
      <c r="B158" s="299"/>
      <c r="C158" s="299"/>
      <c r="D158" s="309" t="s">
        <v>1521</v>
      </c>
      <c r="E158" s="309" t="s">
        <v>1522</v>
      </c>
      <c r="F158" s="301"/>
      <c r="G158" s="301"/>
      <c r="H158" s="297" t="s">
        <v>1309</v>
      </c>
      <c r="I158" s="299"/>
      <c r="J158" s="299"/>
    </row>
    <row r="159" spans="1:10" x14ac:dyDescent="0.25">
      <c r="A159" s="299"/>
      <c r="B159" s="299"/>
      <c r="C159" s="299"/>
      <c r="D159" s="299"/>
      <c r="E159" s="298" t="s">
        <v>1523</v>
      </c>
      <c r="F159" s="301"/>
      <c r="G159" s="301"/>
      <c r="H159" s="299"/>
      <c r="I159" s="299"/>
      <c r="J159" s="299"/>
    </row>
    <row r="160" spans="1:10" x14ac:dyDescent="0.25">
      <c r="A160" s="299"/>
      <c r="B160" s="299"/>
      <c r="C160" s="307" t="s">
        <v>1524</v>
      </c>
      <c r="D160" s="308" t="s">
        <v>1525</v>
      </c>
      <c r="E160" s="308"/>
      <c r="F160" s="305" t="s">
        <v>1526</v>
      </c>
      <c r="G160" s="305"/>
      <c r="H160" s="305" t="s">
        <v>1348</v>
      </c>
      <c r="I160" s="306"/>
      <c r="J160" s="306"/>
    </row>
    <row r="161" spans="1:10" x14ac:dyDescent="0.25">
      <c r="A161" s="299"/>
      <c r="B161" s="299"/>
      <c r="C161" s="299"/>
      <c r="D161" s="299"/>
      <c r="E161" s="298" t="s">
        <v>1527</v>
      </c>
      <c r="F161" s="301"/>
      <c r="G161" s="301"/>
      <c r="H161" s="299"/>
      <c r="I161" s="299"/>
      <c r="J161" s="299"/>
    </row>
    <row r="162" spans="1:10" x14ac:dyDescent="0.25">
      <c r="A162" s="299"/>
      <c r="B162" s="299"/>
      <c r="C162" s="299"/>
      <c r="D162" s="309" t="s">
        <v>1528</v>
      </c>
      <c r="E162" s="309" t="s">
        <v>1529</v>
      </c>
      <c r="F162" s="297" t="s">
        <v>1526</v>
      </c>
      <c r="G162" s="297"/>
      <c r="H162" s="297" t="s">
        <v>1348</v>
      </c>
      <c r="I162" s="298"/>
      <c r="J162" s="298"/>
    </row>
    <row r="163" spans="1:10" ht="24.75" x14ac:dyDescent="0.25">
      <c r="A163" s="299"/>
      <c r="B163" s="299"/>
      <c r="C163" s="299"/>
      <c r="D163" s="299"/>
      <c r="E163" s="306" t="s">
        <v>1530</v>
      </c>
      <c r="F163" s="301"/>
      <c r="G163" s="301"/>
      <c r="H163" s="299"/>
      <c r="I163" s="299"/>
      <c r="J163" s="299"/>
    </row>
    <row r="164" spans="1:10" x14ac:dyDescent="0.25">
      <c r="A164" s="299"/>
      <c r="B164" s="299"/>
      <c r="C164" s="299"/>
      <c r="D164" s="309" t="s">
        <v>1531</v>
      </c>
      <c r="E164" s="309" t="s">
        <v>1532</v>
      </c>
      <c r="F164" s="297" t="s">
        <v>1526</v>
      </c>
      <c r="G164" s="297"/>
      <c r="H164" s="297" t="s">
        <v>1348</v>
      </c>
      <c r="I164" s="298"/>
      <c r="J164" s="298"/>
    </row>
    <row r="165" spans="1:10" ht="24.75" x14ac:dyDescent="0.25">
      <c r="A165" s="299"/>
      <c r="B165" s="299"/>
      <c r="C165" s="299"/>
      <c r="D165" s="299"/>
      <c r="E165" s="298" t="s">
        <v>1533</v>
      </c>
      <c r="F165" s="301"/>
      <c r="G165" s="301"/>
      <c r="H165" s="299"/>
      <c r="I165" s="299"/>
      <c r="J165" s="299"/>
    </row>
    <row r="166" spans="1:10" x14ac:dyDescent="0.25">
      <c r="A166" s="299"/>
      <c r="B166" s="299"/>
      <c r="C166" s="299"/>
      <c r="D166" s="309" t="s">
        <v>1534</v>
      </c>
      <c r="E166" s="309" t="s">
        <v>1535</v>
      </c>
      <c r="F166" s="297" t="s">
        <v>1526</v>
      </c>
      <c r="G166" s="297"/>
      <c r="H166" s="297" t="s">
        <v>1348</v>
      </c>
      <c r="I166" s="298"/>
      <c r="J166" s="298"/>
    </row>
    <row r="167" spans="1:10" x14ac:dyDescent="0.25">
      <c r="A167" s="299"/>
      <c r="B167" s="299"/>
      <c r="C167" s="299"/>
      <c r="D167" s="299"/>
      <c r="E167" s="298" t="s">
        <v>1536</v>
      </c>
      <c r="F167" s="301"/>
      <c r="G167" s="301"/>
      <c r="H167" s="299"/>
      <c r="I167" s="299"/>
      <c r="J167" s="299"/>
    </row>
    <row r="168" spans="1:10" x14ac:dyDescent="0.25">
      <c r="A168" s="299"/>
      <c r="B168" s="299"/>
      <c r="C168" s="299"/>
      <c r="D168" s="309" t="s">
        <v>1537</v>
      </c>
      <c r="E168" s="309" t="s">
        <v>1538</v>
      </c>
      <c r="F168" s="297" t="s">
        <v>1539</v>
      </c>
      <c r="G168" s="297"/>
      <c r="H168" s="297" t="s">
        <v>1287</v>
      </c>
      <c r="I168" s="298"/>
      <c r="J168" s="298"/>
    </row>
    <row r="169" spans="1:10" ht="24.75" x14ac:dyDescent="0.25">
      <c r="A169" s="299"/>
      <c r="B169" s="299"/>
      <c r="C169" s="299"/>
      <c r="D169" s="299"/>
      <c r="E169" s="306" t="s">
        <v>1540</v>
      </c>
      <c r="F169" s="301"/>
      <c r="G169" s="301"/>
      <c r="H169" s="299"/>
      <c r="I169" s="299"/>
      <c r="J169" s="299"/>
    </row>
    <row r="170" spans="1:10" x14ac:dyDescent="0.25">
      <c r="A170" s="299"/>
      <c r="B170" s="299"/>
      <c r="C170" s="299"/>
      <c r="D170" s="309" t="s">
        <v>1541</v>
      </c>
      <c r="E170" s="309" t="s">
        <v>1542</v>
      </c>
      <c r="F170" s="297" t="s">
        <v>1539</v>
      </c>
      <c r="G170" s="297"/>
      <c r="H170" s="297" t="s">
        <v>1287</v>
      </c>
      <c r="I170" s="298"/>
      <c r="J170" s="298"/>
    </row>
    <row r="171" spans="1:10" ht="16.5" x14ac:dyDescent="0.25">
      <c r="A171" s="299"/>
      <c r="B171" s="299"/>
      <c r="C171" s="299"/>
      <c r="D171" s="299"/>
      <c r="E171" s="306" t="s">
        <v>1543</v>
      </c>
      <c r="F171" s="301"/>
      <c r="G171" s="301"/>
      <c r="H171" s="299"/>
      <c r="I171" s="299"/>
      <c r="J171" s="299"/>
    </row>
    <row r="172" spans="1:10" x14ac:dyDescent="0.25">
      <c r="A172" s="299"/>
      <c r="B172" s="299"/>
      <c r="C172" s="299"/>
      <c r="D172" s="309" t="s">
        <v>1544</v>
      </c>
      <c r="E172" s="309" t="s">
        <v>1545</v>
      </c>
      <c r="F172" s="297" t="s">
        <v>1539</v>
      </c>
      <c r="G172" s="297"/>
      <c r="H172" s="297" t="s">
        <v>1287</v>
      </c>
      <c r="I172" s="298"/>
      <c r="J172" s="298"/>
    </row>
    <row r="173" spans="1:10" ht="16.5" x14ac:dyDescent="0.25">
      <c r="A173" s="299"/>
      <c r="B173" s="299"/>
      <c r="C173" s="299"/>
      <c r="D173" s="299"/>
      <c r="E173" s="300" t="s">
        <v>1546</v>
      </c>
      <c r="F173" s="301"/>
      <c r="G173" s="301"/>
      <c r="H173" s="299"/>
      <c r="I173" s="299"/>
      <c r="J173" s="299"/>
    </row>
    <row r="174" spans="1:10" x14ac:dyDescent="0.25">
      <c r="A174" s="299"/>
      <c r="B174" s="299"/>
      <c r="C174" s="299"/>
      <c r="D174" s="309" t="s">
        <v>1547</v>
      </c>
      <c r="E174" s="309" t="s">
        <v>1548</v>
      </c>
      <c r="F174" s="297" t="s">
        <v>1539</v>
      </c>
      <c r="G174" s="297"/>
      <c r="H174" s="297" t="s">
        <v>1287</v>
      </c>
      <c r="I174" s="298"/>
      <c r="J174" s="298"/>
    </row>
    <row r="175" spans="1:10" ht="24.75" x14ac:dyDescent="0.25">
      <c r="A175" s="299"/>
      <c r="B175" s="299"/>
      <c r="C175" s="299"/>
      <c r="D175" s="299"/>
      <c r="E175" s="306" t="s">
        <v>1549</v>
      </c>
      <c r="F175" s="301"/>
      <c r="G175" s="301"/>
      <c r="H175" s="299"/>
      <c r="I175" s="299"/>
      <c r="J175" s="299"/>
    </row>
    <row r="176" spans="1:10" x14ac:dyDescent="0.25">
      <c r="A176" s="299"/>
      <c r="B176" s="299"/>
      <c r="C176" s="299"/>
      <c r="D176" s="309" t="s">
        <v>1550</v>
      </c>
      <c r="E176" s="309" t="s">
        <v>1551</v>
      </c>
      <c r="F176" s="297" t="s">
        <v>1526</v>
      </c>
      <c r="G176" s="297"/>
      <c r="H176" s="297" t="s">
        <v>1348</v>
      </c>
      <c r="I176" s="298"/>
      <c r="J176" s="298"/>
    </row>
    <row r="177" spans="1:10" x14ac:dyDescent="0.25">
      <c r="A177" s="299"/>
      <c r="B177" s="299"/>
      <c r="C177" s="299"/>
      <c r="D177" s="299"/>
      <c r="E177" s="306" t="s">
        <v>1552</v>
      </c>
      <c r="F177" s="301"/>
      <c r="G177" s="301"/>
      <c r="H177" s="299"/>
      <c r="I177" s="299"/>
      <c r="J177" s="299"/>
    </row>
    <row r="178" spans="1:10" x14ac:dyDescent="0.25">
      <c r="A178" s="299"/>
      <c r="B178" s="299"/>
      <c r="C178" s="299"/>
      <c r="D178" s="309" t="s">
        <v>1553</v>
      </c>
      <c r="E178" s="309" t="s">
        <v>1554</v>
      </c>
      <c r="F178" s="301"/>
      <c r="G178" s="301"/>
      <c r="H178" s="297" t="s">
        <v>1309</v>
      </c>
      <c r="I178" s="299"/>
      <c r="J178" s="299"/>
    </row>
    <row r="179" spans="1:10" ht="24.75" x14ac:dyDescent="0.25">
      <c r="A179" s="299"/>
      <c r="B179" s="299"/>
      <c r="C179" s="299"/>
      <c r="D179" s="299"/>
      <c r="E179" s="306" t="s">
        <v>1555</v>
      </c>
      <c r="F179" s="301"/>
      <c r="G179" s="301"/>
      <c r="H179" s="299"/>
      <c r="I179" s="299"/>
      <c r="J179" s="299"/>
    </row>
    <row r="180" spans="1:10" x14ac:dyDescent="0.25">
      <c r="A180" s="299"/>
      <c r="B180" s="299"/>
      <c r="C180" s="299"/>
      <c r="D180" s="309" t="s">
        <v>1556</v>
      </c>
      <c r="E180" s="309" t="s">
        <v>1557</v>
      </c>
      <c r="F180" s="301"/>
      <c r="G180" s="301"/>
      <c r="H180" s="297" t="s">
        <v>1309</v>
      </c>
      <c r="I180" s="299"/>
      <c r="J180" s="299"/>
    </row>
    <row r="181" spans="1:10" x14ac:dyDescent="0.25">
      <c r="A181" s="299"/>
      <c r="B181" s="299"/>
      <c r="C181" s="299"/>
      <c r="D181" s="299"/>
      <c r="E181" s="298" t="s">
        <v>1558</v>
      </c>
      <c r="F181" s="301"/>
      <c r="G181" s="301"/>
      <c r="H181" s="299"/>
      <c r="I181" s="299"/>
      <c r="J181" s="299"/>
    </row>
    <row r="182" spans="1:10" x14ac:dyDescent="0.25">
      <c r="A182" s="299"/>
      <c r="B182" s="312" t="s">
        <v>1559</v>
      </c>
      <c r="C182" s="312"/>
      <c r="D182" s="312"/>
      <c r="E182" s="312"/>
      <c r="F182" s="305" t="s">
        <v>1560</v>
      </c>
      <c r="G182" s="305"/>
      <c r="H182" s="305" t="s">
        <v>1287</v>
      </c>
      <c r="I182" s="306"/>
      <c r="J182" s="306"/>
    </row>
    <row r="183" spans="1:10" ht="33" x14ac:dyDescent="0.25">
      <c r="A183" s="299"/>
      <c r="B183" s="299"/>
      <c r="C183" s="299"/>
      <c r="D183" s="299"/>
      <c r="E183" s="306" t="s">
        <v>1561</v>
      </c>
      <c r="F183" s="301"/>
      <c r="G183" s="301"/>
      <c r="H183" s="299"/>
      <c r="I183" s="299"/>
      <c r="J183" s="299"/>
    </row>
    <row r="184" spans="1:10" x14ac:dyDescent="0.25">
      <c r="A184" s="299"/>
      <c r="B184" s="299"/>
      <c r="C184" s="307" t="s">
        <v>1562</v>
      </c>
      <c r="D184" s="308" t="s">
        <v>1563</v>
      </c>
      <c r="E184" s="308"/>
      <c r="F184" s="305" t="s">
        <v>1560</v>
      </c>
      <c r="G184" s="305"/>
      <c r="H184" s="305" t="s">
        <v>1287</v>
      </c>
      <c r="I184" s="306"/>
      <c r="J184" s="306"/>
    </row>
    <row r="185" spans="1:10" ht="33" x14ac:dyDescent="0.25">
      <c r="A185" s="299"/>
      <c r="B185" s="299"/>
      <c r="C185" s="299"/>
      <c r="D185" s="299"/>
      <c r="E185" s="306" t="s">
        <v>1561</v>
      </c>
      <c r="F185" s="301"/>
      <c r="G185" s="301"/>
      <c r="H185" s="299"/>
      <c r="I185" s="299"/>
      <c r="J185" s="299"/>
    </row>
    <row r="186" spans="1:10" x14ac:dyDescent="0.25">
      <c r="A186" s="299"/>
      <c r="B186" s="299"/>
      <c r="C186" s="299"/>
      <c r="D186" s="309" t="s">
        <v>670</v>
      </c>
      <c r="E186" s="309" t="s">
        <v>671</v>
      </c>
      <c r="F186" s="297" t="s">
        <v>1564</v>
      </c>
      <c r="G186" s="297"/>
      <c r="H186" s="297" t="s">
        <v>1287</v>
      </c>
      <c r="I186" s="298"/>
      <c r="J186" s="298"/>
    </row>
    <row r="187" spans="1:10" x14ac:dyDescent="0.25">
      <c r="A187" s="299"/>
      <c r="B187" s="299"/>
      <c r="C187" s="299"/>
      <c r="D187" s="309" t="s">
        <v>673</v>
      </c>
      <c r="E187" s="309" t="s">
        <v>674</v>
      </c>
      <c r="F187" s="297" t="s">
        <v>1564</v>
      </c>
      <c r="G187" s="297"/>
      <c r="H187" s="297" t="s">
        <v>1287</v>
      </c>
      <c r="I187" s="298"/>
      <c r="J187" s="298"/>
    </row>
    <row r="188" spans="1:10" x14ac:dyDescent="0.25">
      <c r="A188" s="299"/>
      <c r="B188" s="299"/>
      <c r="C188" s="299"/>
      <c r="D188" s="309" t="s">
        <v>675</v>
      </c>
      <c r="E188" s="309" t="s">
        <v>676</v>
      </c>
      <c r="F188" s="297" t="s">
        <v>1564</v>
      </c>
      <c r="G188" s="297"/>
      <c r="H188" s="297" t="s">
        <v>1287</v>
      </c>
      <c r="I188" s="298"/>
      <c r="J188" s="298"/>
    </row>
    <row r="189" spans="1:10" ht="16.5" x14ac:dyDescent="0.25">
      <c r="A189" s="299"/>
      <c r="B189" s="299"/>
      <c r="C189" s="299"/>
      <c r="D189" s="299"/>
      <c r="E189" s="306" t="s">
        <v>1565</v>
      </c>
      <c r="F189" s="301"/>
      <c r="G189" s="301"/>
      <c r="H189" s="299"/>
      <c r="I189" s="299"/>
      <c r="J189" s="299"/>
    </row>
    <row r="190" spans="1:10" ht="16.5" x14ac:dyDescent="0.25">
      <c r="A190" s="299"/>
      <c r="B190" s="299"/>
      <c r="C190" s="299"/>
      <c r="D190" s="309" t="s">
        <v>677</v>
      </c>
      <c r="E190" s="309" t="s">
        <v>678</v>
      </c>
      <c r="F190" s="297" t="s">
        <v>1566</v>
      </c>
      <c r="G190" s="297"/>
      <c r="H190" s="297" t="s">
        <v>1287</v>
      </c>
      <c r="I190" s="298"/>
      <c r="J190" s="298"/>
    </row>
    <row r="191" spans="1:10" ht="16.5" x14ac:dyDescent="0.25">
      <c r="A191" s="299"/>
      <c r="B191" s="299"/>
      <c r="C191" s="299"/>
      <c r="D191" s="309" t="s">
        <v>680</v>
      </c>
      <c r="E191" s="309" t="s">
        <v>681</v>
      </c>
      <c r="F191" s="297" t="s">
        <v>1566</v>
      </c>
      <c r="G191" s="297"/>
      <c r="H191" s="297" t="s">
        <v>1287</v>
      </c>
      <c r="I191" s="298"/>
      <c r="J191" s="298"/>
    </row>
    <row r="192" spans="1:10" ht="16.5" x14ac:dyDescent="0.25">
      <c r="A192" s="299"/>
      <c r="B192" s="299"/>
      <c r="C192" s="299"/>
      <c r="D192" s="309" t="s">
        <v>682</v>
      </c>
      <c r="E192" s="309" t="s">
        <v>683</v>
      </c>
      <c r="F192" s="297" t="s">
        <v>1566</v>
      </c>
      <c r="G192" s="297"/>
      <c r="H192" s="297" t="s">
        <v>1287</v>
      </c>
      <c r="I192" s="298"/>
      <c r="J192" s="298"/>
    </row>
    <row r="193" spans="1:10" ht="16.5" x14ac:dyDescent="0.25">
      <c r="A193" s="299"/>
      <c r="B193" s="299"/>
      <c r="C193" s="299"/>
      <c r="D193" s="309" t="s">
        <v>684</v>
      </c>
      <c r="E193" s="309" t="s">
        <v>685</v>
      </c>
      <c r="F193" s="297" t="s">
        <v>1566</v>
      </c>
      <c r="G193" s="297"/>
      <c r="H193" s="297" t="s">
        <v>1287</v>
      </c>
      <c r="I193" s="298"/>
      <c r="J193" s="298"/>
    </row>
    <row r="194" spans="1:10" ht="24.75" x14ac:dyDescent="0.25">
      <c r="A194" s="299"/>
      <c r="B194" s="299"/>
      <c r="C194" s="299"/>
      <c r="D194" s="299"/>
      <c r="E194" s="300" t="s">
        <v>1567</v>
      </c>
      <c r="F194" s="301"/>
      <c r="G194" s="301"/>
      <c r="H194" s="299"/>
      <c r="I194" s="299"/>
      <c r="J194" s="299"/>
    </row>
    <row r="195" spans="1:10" x14ac:dyDescent="0.25">
      <c r="A195" s="299"/>
      <c r="B195" s="299"/>
      <c r="C195" s="299"/>
      <c r="D195" s="309" t="s">
        <v>1568</v>
      </c>
      <c r="E195" s="309" t="s">
        <v>1569</v>
      </c>
      <c r="F195" s="297" t="s">
        <v>1462</v>
      </c>
      <c r="G195" s="297"/>
      <c r="H195" s="297" t="s">
        <v>1287</v>
      </c>
      <c r="I195" s="298"/>
      <c r="J195" s="298"/>
    </row>
    <row r="196" spans="1:10" x14ac:dyDescent="0.25">
      <c r="A196" s="299"/>
      <c r="B196" s="299"/>
      <c r="C196" s="299"/>
      <c r="D196" s="299"/>
      <c r="E196" s="298" t="s">
        <v>1570</v>
      </c>
      <c r="F196" s="301"/>
      <c r="G196" s="301"/>
      <c r="H196" s="299"/>
      <c r="I196" s="299"/>
      <c r="J196" s="299"/>
    </row>
    <row r="197" spans="1:10" x14ac:dyDescent="0.25">
      <c r="A197" s="299"/>
      <c r="B197" s="299"/>
      <c r="C197" s="299"/>
      <c r="D197" s="309" t="s">
        <v>1571</v>
      </c>
      <c r="E197" s="309" t="s">
        <v>1572</v>
      </c>
      <c r="F197" s="297" t="s">
        <v>1482</v>
      </c>
      <c r="G197" s="297"/>
      <c r="H197" s="297" t="s">
        <v>1287</v>
      </c>
      <c r="I197" s="298"/>
      <c r="J197" s="298"/>
    </row>
    <row r="198" spans="1:10" ht="16.5" x14ac:dyDescent="0.25">
      <c r="A198" s="299"/>
      <c r="B198" s="299"/>
      <c r="C198" s="299"/>
      <c r="D198" s="299"/>
      <c r="E198" s="300" t="s">
        <v>1573</v>
      </c>
      <c r="F198" s="301"/>
      <c r="G198" s="301"/>
      <c r="H198" s="299"/>
      <c r="I198" s="299"/>
      <c r="J198" s="299"/>
    </row>
    <row r="199" spans="1:10" x14ac:dyDescent="0.25">
      <c r="A199" s="299"/>
      <c r="B199" s="299"/>
      <c r="C199" s="299"/>
      <c r="D199" s="309" t="s">
        <v>1574</v>
      </c>
      <c r="E199" s="309" t="s">
        <v>1575</v>
      </c>
      <c r="F199" s="297" t="s">
        <v>1576</v>
      </c>
      <c r="G199" s="297"/>
      <c r="H199" s="297" t="s">
        <v>1323</v>
      </c>
      <c r="I199" s="298"/>
      <c r="J199" s="298"/>
    </row>
    <row r="200" spans="1:10" x14ac:dyDescent="0.25">
      <c r="A200" s="299"/>
      <c r="B200" s="299"/>
      <c r="C200" s="299"/>
      <c r="D200" s="299"/>
      <c r="E200" s="310" t="s">
        <v>1577</v>
      </c>
      <c r="F200" s="301"/>
      <c r="G200" s="301"/>
      <c r="H200" s="299"/>
      <c r="I200" s="299"/>
      <c r="J200" s="299"/>
    </row>
    <row r="201" spans="1:10" x14ac:dyDescent="0.25">
      <c r="A201" s="299"/>
      <c r="B201" s="299"/>
      <c r="C201" s="299"/>
      <c r="D201" s="309" t="s">
        <v>1578</v>
      </c>
      <c r="E201" s="309" t="s">
        <v>1579</v>
      </c>
      <c r="F201" s="297" t="s">
        <v>1580</v>
      </c>
      <c r="G201" s="297"/>
      <c r="H201" s="297" t="s">
        <v>1287</v>
      </c>
      <c r="I201" s="298"/>
      <c r="J201" s="298"/>
    </row>
    <row r="202" spans="1:10" ht="16.5" x14ac:dyDescent="0.25">
      <c r="A202" s="299"/>
      <c r="B202" s="299"/>
      <c r="C202" s="299"/>
      <c r="D202" s="299"/>
      <c r="E202" s="300" t="s">
        <v>1581</v>
      </c>
      <c r="F202" s="301"/>
      <c r="G202" s="301"/>
      <c r="H202" s="299"/>
      <c r="I202" s="299"/>
      <c r="J202" s="299"/>
    </row>
    <row r="203" spans="1:10" x14ac:dyDescent="0.25">
      <c r="A203" s="299"/>
      <c r="B203" s="299"/>
      <c r="C203" s="299"/>
      <c r="D203" s="309" t="s">
        <v>696</v>
      </c>
      <c r="E203" s="315" t="s">
        <v>697</v>
      </c>
      <c r="F203" s="301"/>
      <c r="G203" s="301"/>
      <c r="H203" s="299"/>
      <c r="I203" s="299"/>
      <c r="J203" s="299"/>
    </row>
    <row r="204" spans="1:10" ht="16.5" customHeight="1" x14ac:dyDescent="0.25">
      <c r="A204" s="299"/>
      <c r="B204" s="299"/>
      <c r="C204" s="299"/>
      <c r="D204" s="309" t="s">
        <v>1582</v>
      </c>
      <c r="E204" s="300" t="s">
        <v>1583</v>
      </c>
      <c r="F204" s="316"/>
      <c r="G204" s="316"/>
      <c r="H204" s="305" t="s">
        <v>0</v>
      </c>
      <c r="I204" s="317"/>
      <c r="J204" s="317"/>
    </row>
    <row r="205" spans="1:10" x14ac:dyDescent="0.25">
      <c r="A205" s="296" t="s">
        <v>1584</v>
      </c>
      <c r="B205" s="296"/>
      <c r="C205" s="296"/>
      <c r="D205" s="296"/>
      <c r="E205" s="296"/>
      <c r="F205" s="297" t="s">
        <v>1425</v>
      </c>
      <c r="G205" s="297"/>
      <c r="H205" s="297" t="s">
        <v>1287</v>
      </c>
      <c r="I205" s="298"/>
      <c r="J205" s="298"/>
    </row>
    <row r="206" spans="1:10" ht="24.75" x14ac:dyDescent="0.25">
      <c r="A206" s="299"/>
      <c r="B206" s="299"/>
      <c r="C206" s="299"/>
      <c r="D206" s="299"/>
      <c r="E206" s="300" t="s">
        <v>1585</v>
      </c>
      <c r="F206" s="301"/>
      <c r="G206" s="301"/>
      <c r="H206" s="299"/>
      <c r="I206" s="299"/>
      <c r="J206" s="299"/>
    </row>
    <row r="207" spans="1:10" x14ac:dyDescent="0.25">
      <c r="A207" s="299"/>
      <c r="B207" s="318" t="s">
        <v>1586</v>
      </c>
      <c r="C207" s="318"/>
      <c r="D207" s="318"/>
      <c r="E207" s="318"/>
      <c r="F207" s="305" t="s">
        <v>1425</v>
      </c>
      <c r="G207" s="305"/>
      <c r="H207" s="305" t="s">
        <v>1287</v>
      </c>
      <c r="I207" s="306"/>
      <c r="J207" s="306"/>
    </row>
    <row r="208" spans="1:10" x14ac:dyDescent="0.25">
      <c r="A208" s="299"/>
      <c r="B208" s="299"/>
      <c r="C208" s="299"/>
      <c r="D208" s="319" t="s">
        <v>1587</v>
      </c>
      <c r="E208" s="319"/>
      <c r="F208" s="301"/>
      <c r="G208" s="301"/>
      <c r="H208" s="299"/>
      <c r="I208" s="299"/>
      <c r="J208" s="299"/>
    </row>
    <row r="209" spans="1:10" x14ac:dyDescent="0.25">
      <c r="A209" s="299"/>
      <c r="B209" s="299"/>
      <c r="C209" s="307" t="s">
        <v>1588</v>
      </c>
      <c r="D209" s="308" t="s">
        <v>1589</v>
      </c>
      <c r="E209" s="308"/>
      <c r="F209" s="305" t="s">
        <v>1590</v>
      </c>
      <c r="G209" s="305"/>
      <c r="H209" s="305" t="s">
        <v>1287</v>
      </c>
      <c r="I209" s="306"/>
      <c r="J209" s="306"/>
    </row>
    <row r="210" spans="1:10" x14ac:dyDescent="0.25">
      <c r="A210" s="299"/>
      <c r="B210" s="299"/>
      <c r="C210" s="299"/>
      <c r="D210" s="299"/>
      <c r="E210" s="298" t="s">
        <v>1591</v>
      </c>
      <c r="F210" s="301"/>
      <c r="G210" s="301"/>
      <c r="H210" s="299"/>
      <c r="I210" s="299"/>
      <c r="J210" s="299"/>
    </row>
    <row r="211" spans="1:10" x14ac:dyDescent="0.25">
      <c r="A211" s="299"/>
      <c r="B211" s="299"/>
      <c r="C211" s="299"/>
      <c r="D211" s="309" t="s">
        <v>1592</v>
      </c>
      <c r="E211" s="309" t="s">
        <v>1593</v>
      </c>
      <c r="F211" s="297" t="s">
        <v>1594</v>
      </c>
      <c r="G211" s="297"/>
      <c r="H211" s="297" t="s">
        <v>1287</v>
      </c>
      <c r="I211" s="298"/>
      <c r="J211" s="298"/>
    </row>
    <row r="212" spans="1:10" ht="18" x14ac:dyDescent="0.25">
      <c r="A212" s="299"/>
      <c r="B212" s="299"/>
      <c r="C212" s="299"/>
      <c r="D212" s="299"/>
      <c r="E212" s="310" t="s">
        <v>1595</v>
      </c>
      <c r="F212" s="301"/>
      <c r="G212" s="301"/>
      <c r="H212" s="299"/>
      <c r="I212" s="299"/>
      <c r="J212" s="299"/>
    </row>
    <row r="213" spans="1:10" x14ac:dyDescent="0.25">
      <c r="A213" s="299"/>
      <c r="B213" s="299"/>
      <c r="C213" s="299"/>
      <c r="D213" s="309" t="s">
        <v>1596</v>
      </c>
      <c r="E213" s="309" t="s">
        <v>1597</v>
      </c>
      <c r="F213" s="297" t="s">
        <v>1598</v>
      </c>
      <c r="G213" s="297"/>
      <c r="H213" s="297" t="s">
        <v>1287</v>
      </c>
      <c r="I213" s="298"/>
      <c r="J213" s="298"/>
    </row>
    <row r="214" spans="1:10" ht="16.5" x14ac:dyDescent="0.25">
      <c r="A214" s="299"/>
      <c r="B214" s="299"/>
      <c r="C214" s="299"/>
      <c r="D214" s="299"/>
      <c r="E214" s="306" t="s">
        <v>1599</v>
      </c>
      <c r="F214" s="301"/>
      <c r="G214" s="301"/>
      <c r="H214" s="299"/>
      <c r="I214" s="299"/>
      <c r="J214" s="299"/>
    </row>
    <row r="215" spans="1:10" x14ac:dyDescent="0.25">
      <c r="A215" s="299"/>
      <c r="B215" s="299"/>
      <c r="C215" s="299"/>
      <c r="D215" s="309" t="s">
        <v>1600</v>
      </c>
      <c r="E215" s="309" t="s">
        <v>1601</v>
      </c>
      <c r="F215" s="297" t="s">
        <v>1602</v>
      </c>
      <c r="G215" s="297"/>
      <c r="H215" s="297" t="s">
        <v>1287</v>
      </c>
      <c r="I215" s="298"/>
      <c r="J215" s="298"/>
    </row>
    <row r="216" spans="1:10" ht="16.5" x14ac:dyDescent="0.25">
      <c r="A216" s="299"/>
      <c r="B216" s="299"/>
      <c r="C216" s="299"/>
      <c r="D216" s="299"/>
      <c r="E216" s="300" t="s">
        <v>1603</v>
      </c>
      <c r="F216" s="301"/>
      <c r="G216" s="301"/>
      <c r="H216" s="299"/>
      <c r="I216" s="299"/>
      <c r="J216" s="299"/>
    </row>
    <row r="217" spans="1:10" x14ac:dyDescent="0.25">
      <c r="A217" s="299"/>
      <c r="B217" s="299"/>
      <c r="C217" s="299"/>
      <c r="D217" s="309" t="s">
        <v>1604</v>
      </c>
      <c r="E217" s="309" t="s">
        <v>1605</v>
      </c>
      <c r="F217" s="297" t="s">
        <v>1606</v>
      </c>
      <c r="G217" s="297"/>
      <c r="H217" s="297" t="s">
        <v>1323</v>
      </c>
      <c r="I217" s="298"/>
      <c r="J217" s="298"/>
    </row>
    <row r="218" spans="1:10" ht="24.75" x14ac:dyDescent="0.25">
      <c r="A218" s="299"/>
      <c r="B218" s="299"/>
      <c r="C218" s="299"/>
      <c r="D218" s="299"/>
      <c r="E218" s="306" t="s">
        <v>1607</v>
      </c>
      <c r="F218" s="301"/>
      <c r="G218" s="301"/>
      <c r="H218" s="299"/>
      <c r="I218" s="299"/>
      <c r="J218" s="299"/>
    </row>
    <row r="219" spans="1:10" x14ac:dyDescent="0.25">
      <c r="A219" s="299"/>
      <c r="B219" s="299"/>
      <c r="C219" s="299"/>
      <c r="D219" s="309" t="s">
        <v>1608</v>
      </c>
      <c r="E219" s="309" t="s">
        <v>1609</v>
      </c>
      <c r="F219" s="297" t="s">
        <v>1505</v>
      </c>
      <c r="G219" s="297"/>
      <c r="H219" s="297" t="s">
        <v>1287</v>
      </c>
      <c r="I219" s="298"/>
      <c r="J219" s="298"/>
    </row>
    <row r="220" spans="1:10" ht="16.5" x14ac:dyDescent="0.25">
      <c r="A220" s="299"/>
      <c r="B220" s="299"/>
      <c r="C220" s="299"/>
      <c r="D220" s="299"/>
      <c r="E220" s="306" t="s">
        <v>1610</v>
      </c>
      <c r="F220" s="301"/>
      <c r="G220" s="301"/>
      <c r="H220" s="299"/>
      <c r="I220" s="299"/>
      <c r="J220" s="299"/>
    </row>
    <row r="221" spans="1:10" x14ac:dyDescent="0.25">
      <c r="A221" s="299"/>
      <c r="B221" s="299"/>
      <c r="C221" s="299"/>
      <c r="D221" s="309" t="s">
        <v>1611</v>
      </c>
      <c r="E221" s="309" t="s">
        <v>1612</v>
      </c>
      <c r="F221" s="297" t="s">
        <v>1613</v>
      </c>
      <c r="G221" s="297"/>
      <c r="H221" s="297" t="s">
        <v>1287</v>
      </c>
      <c r="I221" s="298"/>
      <c r="J221" s="298"/>
    </row>
    <row r="222" spans="1:10" ht="16.5" x14ac:dyDescent="0.25">
      <c r="A222" s="299"/>
      <c r="B222" s="299"/>
      <c r="C222" s="299"/>
      <c r="D222" s="299"/>
      <c r="E222" s="306" t="s">
        <v>1614</v>
      </c>
      <c r="F222" s="301"/>
      <c r="G222" s="301"/>
      <c r="H222" s="299"/>
      <c r="I222" s="299"/>
      <c r="J222" s="299"/>
    </row>
    <row r="223" spans="1:10" x14ac:dyDescent="0.25">
      <c r="A223" s="299"/>
      <c r="B223" s="299"/>
      <c r="C223" s="299"/>
      <c r="D223" s="309" t="s">
        <v>1615</v>
      </c>
      <c r="E223" s="309" t="s">
        <v>1616</v>
      </c>
      <c r="F223" s="297" t="s">
        <v>1617</v>
      </c>
      <c r="G223" s="297"/>
      <c r="H223" s="297" t="s">
        <v>1287</v>
      </c>
      <c r="I223" s="298"/>
      <c r="J223" s="298"/>
    </row>
    <row r="224" spans="1:10" x14ac:dyDescent="0.25">
      <c r="A224" s="299"/>
      <c r="B224" s="299"/>
      <c r="C224" s="299"/>
      <c r="D224" s="309" t="s">
        <v>1618</v>
      </c>
      <c r="E224" s="309" t="s">
        <v>1619</v>
      </c>
      <c r="F224" s="297" t="s">
        <v>1490</v>
      </c>
      <c r="G224" s="297"/>
      <c r="H224" s="297" t="s">
        <v>1323</v>
      </c>
      <c r="I224" s="298"/>
      <c r="J224" s="298"/>
    </row>
    <row r="225" spans="1:10" ht="16.5" x14ac:dyDescent="0.25">
      <c r="A225" s="299"/>
      <c r="B225" s="299"/>
      <c r="C225" s="299"/>
      <c r="D225" s="299"/>
      <c r="E225" s="300" t="s">
        <v>1620</v>
      </c>
      <c r="F225" s="301"/>
      <c r="G225" s="301"/>
      <c r="H225" s="299"/>
      <c r="I225" s="299"/>
      <c r="J225" s="299"/>
    </row>
    <row r="226" spans="1:10" x14ac:dyDescent="0.25">
      <c r="A226" s="299"/>
      <c r="B226" s="299"/>
      <c r="C226" s="299"/>
      <c r="D226" s="309" t="s">
        <v>1621</v>
      </c>
      <c r="E226" s="309" t="s">
        <v>1622</v>
      </c>
      <c r="F226" s="301"/>
      <c r="G226" s="301"/>
      <c r="H226" s="297" t="s">
        <v>1309</v>
      </c>
      <c r="I226" s="299"/>
      <c r="J226" s="299"/>
    </row>
    <row r="227" spans="1:10" x14ac:dyDescent="0.25">
      <c r="A227" s="299"/>
      <c r="B227" s="299"/>
      <c r="C227" s="299"/>
      <c r="D227" s="299"/>
      <c r="E227" s="298" t="s">
        <v>1623</v>
      </c>
      <c r="F227" s="301"/>
      <c r="G227" s="301"/>
      <c r="H227" s="299"/>
      <c r="I227" s="299"/>
      <c r="J227" s="299"/>
    </row>
    <row r="228" spans="1:10" x14ac:dyDescent="0.25">
      <c r="A228" s="299"/>
      <c r="B228" s="299"/>
      <c r="C228" s="307" t="s">
        <v>1624</v>
      </c>
      <c r="D228" s="308" t="s">
        <v>1625</v>
      </c>
      <c r="E228" s="308"/>
      <c r="F228" s="297" t="s">
        <v>1626</v>
      </c>
      <c r="G228" s="297"/>
      <c r="H228" s="297" t="s">
        <v>1627</v>
      </c>
      <c r="I228" s="298"/>
      <c r="J228" s="298"/>
    </row>
    <row r="229" spans="1:10" x14ac:dyDescent="0.25">
      <c r="A229" s="299"/>
      <c r="B229" s="299"/>
      <c r="C229" s="299"/>
      <c r="D229" s="299"/>
      <c r="E229" s="298" t="s">
        <v>1628</v>
      </c>
      <c r="F229" s="301"/>
      <c r="G229" s="301"/>
      <c r="H229" s="299"/>
      <c r="I229" s="299"/>
      <c r="J229" s="299"/>
    </row>
    <row r="230" spans="1:10" x14ac:dyDescent="0.25">
      <c r="A230" s="299"/>
      <c r="B230" s="299"/>
      <c r="C230" s="299"/>
      <c r="D230" s="309" t="s">
        <v>1629</v>
      </c>
      <c r="E230" s="309" t="s">
        <v>1630</v>
      </c>
      <c r="F230" s="297" t="s">
        <v>1626</v>
      </c>
      <c r="G230" s="297"/>
      <c r="H230" s="297" t="s">
        <v>1627</v>
      </c>
      <c r="I230" s="298"/>
      <c r="J230" s="298"/>
    </row>
    <row r="231" spans="1:10" ht="24.75" x14ac:dyDescent="0.25">
      <c r="A231" s="299"/>
      <c r="B231" s="299"/>
      <c r="C231" s="299"/>
      <c r="D231" s="299"/>
      <c r="E231" s="300" t="s">
        <v>1631</v>
      </c>
      <c r="F231" s="301"/>
      <c r="G231" s="301"/>
      <c r="H231" s="299"/>
      <c r="I231" s="299"/>
      <c r="J231" s="299"/>
    </row>
    <row r="232" spans="1:10" x14ac:dyDescent="0.25">
      <c r="A232" s="299"/>
      <c r="B232" s="299"/>
      <c r="C232" s="299"/>
      <c r="D232" s="309" t="s">
        <v>1632</v>
      </c>
      <c r="E232" s="309" t="s">
        <v>1633</v>
      </c>
      <c r="F232" s="297" t="s">
        <v>1626</v>
      </c>
      <c r="G232" s="297"/>
      <c r="H232" s="297" t="s">
        <v>1627</v>
      </c>
      <c r="I232" s="298"/>
      <c r="J232" s="298"/>
    </row>
    <row r="233" spans="1:10" ht="16.5" x14ac:dyDescent="0.25">
      <c r="A233" s="299"/>
      <c r="B233" s="299"/>
      <c r="C233" s="299"/>
      <c r="D233" s="299"/>
      <c r="E233" s="306" t="s">
        <v>1634</v>
      </c>
      <c r="F233" s="301"/>
      <c r="G233" s="301"/>
      <c r="H233" s="299"/>
      <c r="I233" s="299"/>
      <c r="J233" s="299"/>
    </row>
    <row r="234" spans="1:10" x14ac:dyDescent="0.25">
      <c r="A234" s="299"/>
      <c r="B234" s="299"/>
      <c r="C234" s="299"/>
      <c r="D234" s="309" t="s">
        <v>1635</v>
      </c>
      <c r="E234" s="309" t="s">
        <v>1636</v>
      </c>
      <c r="F234" s="297" t="s">
        <v>1626</v>
      </c>
      <c r="G234" s="297"/>
      <c r="H234" s="297" t="s">
        <v>1627</v>
      </c>
      <c r="I234" s="298"/>
      <c r="J234" s="298"/>
    </row>
    <row r="235" spans="1:10" ht="24.75" x14ac:dyDescent="0.25">
      <c r="A235" s="299"/>
      <c r="B235" s="299"/>
      <c r="C235" s="299"/>
      <c r="D235" s="299"/>
      <c r="E235" s="306" t="s">
        <v>1637</v>
      </c>
      <c r="F235" s="301"/>
      <c r="G235" s="301"/>
      <c r="H235" s="299"/>
      <c r="I235" s="299"/>
      <c r="J235" s="299"/>
    </row>
    <row r="236" spans="1:10" x14ac:dyDescent="0.25">
      <c r="A236" s="299"/>
      <c r="B236" s="299"/>
      <c r="C236" s="299"/>
      <c r="D236" s="309" t="s">
        <v>1638</v>
      </c>
      <c r="E236" s="309" t="s">
        <v>1639</v>
      </c>
      <c r="F236" s="297" t="s">
        <v>1640</v>
      </c>
      <c r="G236" s="297"/>
      <c r="H236" s="297" t="s">
        <v>1287</v>
      </c>
      <c r="I236" s="298"/>
      <c r="J236" s="298"/>
    </row>
    <row r="237" spans="1:10" ht="16.5" x14ac:dyDescent="0.25">
      <c r="A237" s="299"/>
      <c r="B237" s="299"/>
      <c r="C237" s="299"/>
      <c r="D237" s="299"/>
      <c r="E237" s="306" t="s">
        <v>1641</v>
      </c>
      <c r="F237" s="301"/>
      <c r="G237" s="301"/>
      <c r="H237" s="299"/>
      <c r="I237" s="299"/>
      <c r="J237" s="299"/>
    </row>
    <row r="238" spans="1:10" x14ac:dyDescent="0.25">
      <c r="A238" s="299"/>
      <c r="B238" s="299"/>
      <c r="C238" s="299"/>
      <c r="D238" s="309" t="s">
        <v>1642</v>
      </c>
      <c r="E238" s="309" t="s">
        <v>1643</v>
      </c>
      <c r="F238" s="297" t="s">
        <v>1539</v>
      </c>
      <c r="G238" s="297"/>
      <c r="H238" s="297" t="s">
        <v>1287</v>
      </c>
      <c r="I238" s="298"/>
      <c r="J238" s="298"/>
    </row>
    <row r="239" spans="1:10" ht="24.75" x14ac:dyDescent="0.25">
      <c r="A239" s="299"/>
      <c r="B239" s="299"/>
      <c r="C239" s="299"/>
      <c r="D239" s="299"/>
      <c r="E239" s="306" t="s">
        <v>1644</v>
      </c>
      <c r="F239" s="301"/>
      <c r="G239" s="301"/>
      <c r="H239" s="299"/>
      <c r="I239" s="299"/>
      <c r="J239" s="299"/>
    </row>
    <row r="240" spans="1:10" x14ac:dyDescent="0.25">
      <c r="A240" s="299"/>
      <c r="B240" s="299"/>
      <c r="C240" s="299"/>
      <c r="D240" s="309" t="s">
        <v>1645</v>
      </c>
      <c r="E240" s="309" t="s">
        <v>1646</v>
      </c>
      <c r="F240" s="297" t="s">
        <v>1647</v>
      </c>
      <c r="G240" s="297"/>
      <c r="H240" s="297" t="s">
        <v>1287</v>
      </c>
      <c r="I240" s="298"/>
      <c r="J240" s="298"/>
    </row>
    <row r="241" spans="1:10" ht="24.75" x14ac:dyDescent="0.25">
      <c r="A241" s="299"/>
      <c r="B241" s="299"/>
      <c r="C241" s="299"/>
      <c r="D241" s="299"/>
      <c r="E241" s="306" t="s">
        <v>1648</v>
      </c>
      <c r="F241" s="301"/>
      <c r="G241" s="301"/>
      <c r="H241" s="299"/>
      <c r="I241" s="299"/>
      <c r="J241" s="299"/>
    </row>
    <row r="242" spans="1:10" x14ac:dyDescent="0.25">
      <c r="A242" s="299"/>
      <c r="B242" s="299"/>
      <c r="C242" s="299"/>
      <c r="D242" s="309" t="s">
        <v>1649</v>
      </c>
      <c r="E242" s="309" t="s">
        <v>1650</v>
      </c>
      <c r="F242" s="297" t="s">
        <v>1526</v>
      </c>
      <c r="G242" s="297"/>
      <c r="H242" s="297" t="s">
        <v>1348</v>
      </c>
      <c r="I242" s="298"/>
      <c r="J242" s="298"/>
    </row>
    <row r="243" spans="1:10" x14ac:dyDescent="0.25">
      <c r="A243" s="299"/>
      <c r="B243" s="299"/>
      <c r="C243" s="299"/>
      <c r="D243" s="299"/>
      <c r="E243" s="306" t="s">
        <v>1651</v>
      </c>
      <c r="F243" s="301"/>
      <c r="G243" s="301"/>
      <c r="H243" s="299"/>
      <c r="I243" s="299"/>
      <c r="J243" s="299"/>
    </row>
    <row r="244" spans="1:10" x14ac:dyDescent="0.25">
      <c r="A244" s="299"/>
      <c r="B244" s="299"/>
      <c r="C244" s="299"/>
      <c r="D244" s="309" t="s">
        <v>1652</v>
      </c>
      <c r="E244" s="309" t="s">
        <v>1653</v>
      </c>
      <c r="F244" s="301"/>
      <c r="G244" s="301"/>
      <c r="H244" s="297" t="s">
        <v>1309</v>
      </c>
      <c r="I244" s="299"/>
      <c r="J244" s="299"/>
    </row>
    <row r="245" spans="1:10" ht="24.75" x14ac:dyDescent="0.25">
      <c r="A245" s="299"/>
      <c r="B245" s="299"/>
      <c r="C245" s="299"/>
      <c r="D245" s="299"/>
      <c r="E245" s="306" t="s">
        <v>1654</v>
      </c>
      <c r="F245" s="301"/>
      <c r="G245" s="301"/>
      <c r="H245" s="299"/>
      <c r="I245" s="299"/>
      <c r="J245" s="299"/>
    </row>
    <row r="246" spans="1:10" x14ac:dyDescent="0.25">
      <c r="A246" s="299"/>
      <c r="B246" s="299"/>
      <c r="C246" s="299"/>
      <c r="D246" s="309" t="s">
        <v>1655</v>
      </c>
      <c r="E246" s="309" t="s">
        <v>1656</v>
      </c>
      <c r="F246" s="301"/>
      <c r="G246" s="301"/>
      <c r="H246" s="297" t="s">
        <v>1309</v>
      </c>
      <c r="I246" s="299"/>
      <c r="J246" s="299"/>
    </row>
    <row r="247" spans="1:10" x14ac:dyDescent="0.25">
      <c r="A247" s="299"/>
      <c r="B247" s="299"/>
      <c r="C247" s="299"/>
      <c r="D247" s="299"/>
      <c r="E247" s="298" t="s">
        <v>1657</v>
      </c>
      <c r="F247" s="301"/>
      <c r="G247" s="301"/>
      <c r="H247" s="299"/>
      <c r="I247" s="299"/>
      <c r="J247" s="299"/>
    </row>
    <row r="248" spans="1:10" x14ac:dyDescent="0.25">
      <c r="A248" s="299"/>
      <c r="B248" s="299"/>
      <c r="C248" s="307" t="s">
        <v>1658</v>
      </c>
      <c r="D248" s="308" t="s">
        <v>1659</v>
      </c>
      <c r="E248" s="308"/>
      <c r="F248" s="305" t="s">
        <v>1425</v>
      </c>
      <c r="G248" s="305"/>
      <c r="H248" s="305" t="s">
        <v>1287</v>
      </c>
      <c r="I248" s="306"/>
      <c r="J248" s="306"/>
    </row>
    <row r="249" spans="1:10" x14ac:dyDescent="0.25">
      <c r="A249" s="299"/>
      <c r="B249" s="299"/>
      <c r="C249" s="299"/>
      <c r="D249" s="299"/>
      <c r="E249" s="298" t="s">
        <v>1660</v>
      </c>
      <c r="F249" s="301"/>
      <c r="G249" s="301"/>
      <c r="H249" s="299"/>
      <c r="I249" s="299"/>
      <c r="J249" s="299"/>
    </row>
    <row r="250" spans="1:10" ht="16.5" x14ac:dyDescent="0.25">
      <c r="A250" s="299"/>
      <c r="B250" s="299"/>
      <c r="C250" s="299"/>
      <c r="D250" s="320" t="s">
        <v>1661</v>
      </c>
      <c r="E250" s="320" t="s">
        <v>1662</v>
      </c>
      <c r="F250" s="305" t="s">
        <v>1663</v>
      </c>
      <c r="G250" s="305"/>
      <c r="H250" s="314" t="s">
        <v>1348</v>
      </c>
      <c r="I250" s="306"/>
      <c r="J250" s="306"/>
    </row>
    <row r="251" spans="1:10" x14ac:dyDescent="0.25">
      <c r="A251" s="299"/>
      <c r="B251" s="299"/>
      <c r="C251" s="299"/>
      <c r="D251" s="299"/>
      <c r="E251" s="306" t="s">
        <v>1664</v>
      </c>
      <c r="F251" s="301"/>
      <c r="G251" s="301"/>
      <c r="H251" s="299"/>
      <c r="I251" s="299"/>
      <c r="J251" s="299"/>
    </row>
    <row r="252" spans="1:10" x14ac:dyDescent="0.25">
      <c r="A252" s="299"/>
      <c r="B252" s="299"/>
      <c r="C252" s="299"/>
      <c r="D252" s="309" t="s">
        <v>1665</v>
      </c>
      <c r="E252" s="309" t="s">
        <v>1666</v>
      </c>
      <c r="F252" s="297" t="s">
        <v>1667</v>
      </c>
      <c r="G252" s="297"/>
      <c r="H252" s="297" t="s">
        <v>1348</v>
      </c>
      <c r="I252" s="298"/>
      <c r="J252" s="298"/>
    </row>
    <row r="253" spans="1:10" ht="16.5" x14ac:dyDescent="0.25">
      <c r="A253" s="299"/>
      <c r="B253" s="299"/>
      <c r="C253" s="299"/>
      <c r="D253" s="299"/>
      <c r="E253" s="306" t="s">
        <v>1668</v>
      </c>
      <c r="F253" s="301"/>
      <c r="G253" s="301"/>
      <c r="H253" s="299"/>
      <c r="I253" s="299"/>
      <c r="J253" s="299"/>
    </row>
    <row r="254" spans="1:10" x14ac:dyDescent="0.25">
      <c r="A254" s="299"/>
      <c r="B254" s="299"/>
      <c r="C254" s="299"/>
      <c r="D254" s="309" t="s">
        <v>1669</v>
      </c>
      <c r="E254" s="309" t="s">
        <v>1670</v>
      </c>
      <c r="F254" s="297" t="s">
        <v>1671</v>
      </c>
      <c r="G254" s="297"/>
      <c r="H254" s="297" t="s">
        <v>1348</v>
      </c>
      <c r="I254" s="298"/>
      <c r="J254" s="298"/>
    </row>
    <row r="255" spans="1:10" ht="16.5" x14ac:dyDescent="0.25">
      <c r="A255" s="299"/>
      <c r="B255" s="299"/>
      <c r="C255" s="299"/>
      <c r="D255" s="299"/>
      <c r="E255" s="306" t="s">
        <v>1672</v>
      </c>
      <c r="F255" s="301"/>
      <c r="G255" s="301"/>
      <c r="H255" s="299"/>
      <c r="I255" s="299"/>
      <c r="J255" s="299"/>
    </row>
    <row r="256" spans="1:10" x14ac:dyDescent="0.25">
      <c r="A256" s="299"/>
      <c r="B256" s="299"/>
      <c r="C256" s="299"/>
      <c r="D256" s="309" t="s">
        <v>1673</v>
      </c>
      <c r="E256" s="309" t="s">
        <v>1674</v>
      </c>
      <c r="F256" s="297" t="s">
        <v>1675</v>
      </c>
      <c r="G256" s="297"/>
      <c r="H256" s="297" t="s">
        <v>1348</v>
      </c>
      <c r="I256" s="298"/>
      <c r="J256" s="298"/>
    </row>
    <row r="257" spans="1:10" x14ac:dyDescent="0.25">
      <c r="A257" s="299"/>
      <c r="B257" s="299"/>
      <c r="C257" s="299"/>
      <c r="D257" s="299"/>
      <c r="E257" s="298" t="s">
        <v>1676</v>
      </c>
      <c r="F257" s="301"/>
      <c r="G257" s="301"/>
      <c r="H257" s="299"/>
      <c r="I257" s="299"/>
      <c r="J257" s="299"/>
    </row>
    <row r="258" spans="1:10" x14ac:dyDescent="0.25">
      <c r="A258" s="299"/>
      <c r="B258" s="299"/>
      <c r="C258" s="299"/>
      <c r="D258" s="309" t="s">
        <v>1677</v>
      </c>
      <c r="E258" s="309" t="s">
        <v>1678</v>
      </c>
      <c r="F258" s="297" t="s">
        <v>1679</v>
      </c>
      <c r="G258" s="297"/>
      <c r="H258" s="297" t="s">
        <v>1348</v>
      </c>
      <c r="I258" s="298"/>
      <c r="J258" s="298"/>
    </row>
    <row r="259" spans="1:10" ht="16.5" x14ac:dyDescent="0.25">
      <c r="A259" s="299"/>
      <c r="B259" s="299"/>
      <c r="C259" s="299"/>
      <c r="D259" s="299"/>
      <c r="E259" s="306" t="s">
        <v>1680</v>
      </c>
      <c r="F259" s="301"/>
      <c r="G259" s="301"/>
      <c r="H259" s="299"/>
      <c r="I259" s="299"/>
      <c r="J259" s="299"/>
    </row>
    <row r="260" spans="1:10" x14ac:dyDescent="0.25">
      <c r="A260" s="299"/>
      <c r="B260" s="299"/>
      <c r="C260" s="299"/>
      <c r="D260" s="309" t="s">
        <v>1681</v>
      </c>
      <c r="E260" s="309" t="s">
        <v>1682</v>
      </c>
      <c r="F260" s="297" t="s">
        <v>1683</v>
      </c>
      <c r="G260" s="297"/>
      <c r="H260" s="297" t="s">
        <v>1323</v>
      </c>
      <c r="I260" s="298"/>
      <c r="J260" s="298"/>
    </row>
    <row r="261" spans="1:10" ht="16.5" x14ac:dyDescent="0.25">
      <c r="A261" s="299"/>
      <c r="B261" s="299"/>
      <c r="C261" s="299"/>
      <c r="D261" s="299"/>
      <c r="E261" s="300" t="s">
        <v>1684</v>
      </c>
      <c r="F261" s="301"/>
      <c r="G261" s="301"/>
      <c r="H261" s="299"/>
      <c r="I261" s="299"/>
      <c r="J261" s="299"/>
    </row>
    <row r="262" spans="1:10" ht="18" x14ac:dyDescent="0.25">
      <c r="A262" s="299"/>
      <c r="B262" s="299"/>
      <c r="C262" s="299"/>
      <c r="D262" s="320" t="s">
        <v>1685</v>
      </c>
      <c r="E262" s="320" t="s">
        <v>1686</v>
      </c>
      <c r="F262" s="314" t="s">
        <v>1687</v>
      </c>
      <c r="G262" s="314"/>
      <c r="H262" s="314" t="s">
        <v>1348</v>
      </c>
      <c r="I262" s="310"/>
      <c r="J262" s="310"/>
    </row>
    <row r="263" spans="1:10" ht="16.5" x14ac:dyDescent="0.25">
      <c r="A263" s="299"/>
      <c r="B263" s="299"/>
      <c r="C263" s="299"/>
      <c r="D263" s="299"/>
      <c r="E263" s="306" t="s">
        <v>1688</v>
      </c>
      <c r="F263" s="301"/>
      <c r="G263" s="301"/>
      <c r="H263" s="299"/>
      <c r="I263" s="299"/>
      <c r="J263" s="299"/>
    </row>
    <row r="264" spans="1:10" x14ac:dyDescent="0.25">
      <c r="A264" s="299"/>
      <c r="B264" s="299"/>
      <c r="C264" s="299"/>
      <c r="D264" s="309" t="s">
        <v>1689</v>
      </c>
      <c r="E264" s="309" t="s">
        <v>1690</v>
      </c>
      <c r="F264" s="297" t="s">
        <v>1691</v>
      </c>
      <c r="G264" s="297"/>
      <c r="H264" s="297" t="s">
        <v>1323</v>
      </c>
      <c r="I264" s="298"/>
      <c r="J264" s="298"/>
    </row>
    <row r="265" spans="1:10" ht="16.5" x14ac:dyDescent="0.25">
      <c r="A265" s="299"/>
      <c r="B265" s="299"/>
      <c r="C265" s="299"/>
      <c r="D265" s="299"/>
      <c r="E265" s="300" t="s">
        <v>1692</v>
      </c>
      <c r="F265" s="301"/>
      <c r="G265" s="301"/>
      <c r="H265" s="299"/>
      <c r="I265" s="299"/>
      <c r="J265" s="299"/>
    </row>
    <row r="266" spans="1:10" x14ac:dyDescent="0.25">
      <c r="A266" s="299"/>
      <c r="B266" s="299"/>
      <c r="C266" s="299"/>
      <c r="D266" s="309" t="s">
        <v>1693</v>
      </c>
      <c r="E266" s="309" t="s">
        <v>1694</v>
      </c>
      <c r="F266" s="297" t="s">
        <v>1695</v>
      </c>
      <c r="G266" s="297"/>
      <c r="H266" s="297" t="s">
        <v>1323</v>
      </c>
      <c r="I266" s="298"/>
      <c r="J266" s="298"/>
    </row>
    <row r="267" spans="1:10" ht="24.75" x14ac:dyDescent="0.25">
      <c r="A267" s="299"/>
      <c r="B267" s="299"/>
      <c r="C267" s="299"/>
      <c r="D267" s="299"/>
      <c r="E267" s="306" t="s">
        <v>1696</v>
      </c>
      <c r="F267" s="301"/>
      <c r="G267" s="301"/>
      <c r="H267" s="299"/>
      <c r="I267" s="299"/>
      <c r="J267" s="299"/>
    </row>
    <row r="268" spans="1:10" x14ac:dyDescent="0.25">
      <c r="A268" s="299"/>
      <c r="B268" s="299"/>
      <c r="C268" s="299"/>
      <c r="D268" s="309" t="s">
        <v>1697</v>
      </c>
      <c r="E268" s="309" t="s">
        <v>1698</v>
      </c>
      <c r="F268" s="301"/>
      <c r="G268" s="301"/>
      <c r="H268" s="299"/>
      <c r="I268" s="299"/>
      <c r="J268" s="299"/>
    </row>
    <row r="269" spans="1:10" ht="16.5" x14ac:dyDescent="0.25">
      <c r="A269" s="299"/>
      <c r="B269" s="299"/>
      <c r="C269" s="299"/>
      <c r="D269" s="299"/>
      <c r="E269" s="300" t="s">
        <v>1699</v>
      </c>
      <c r="F269" s="301"/>
      <c r="G269" s="301"/>
      <c r="H269" s="299"/>
      <c r="I269" s="299"/>
      <c r="J269" s="299"/>
    </row>
    <row r="270" spans="1:10" x14ac:dyDescent="0.25">
      <c r="A270" s="299"/>
      <c r="B270" s="299"/>
      <c r="C270" s="299"/>
      <c r="D270" s="309" t="s">
        <v>1700</v>
      </c>
      <c r="E270" s="309" t="s">
        <v>1701</v>
      </c>
      <c r="F270" s="297" t="s">
        <v>1702</v>
      </c>
      <c r="G270" s="297"/>
      <c r="H270" s="297" t="s">
        <v>1323</v>
      </c>
      <c r="I270" s="298"/>
      <c r="J270" s="298"/>
    </row>
    <row r="271" spans="1:10" ht="16.5" x14ac:dyDescent="0.25">
      <c r="A271" s="299"/>
      <c r="B271" s="299"/>
      <c r="C271" s="299"/>
      <c r="D271" s="299"/>
      <c r="E271" s="306" t="s">
        <v>1703</v>
      </c>
      <c r="F271" s="301"/>
      <c r="G271" s="301"/>
      <c r="H271" s="299"/>
      <c r="I271" s="299"/>
      <c r="J271" s="299"/>
    </row>
    <row r="272" spans="1:10" x14ac:dyDescent="0.25">
      <c r="A272" s="299"/>
      <c r="B272" s="299"/>
      <c r="C272" s="299"/>
      <c r="D272" s="309" t="s">
        <v>1704</v>
      </c>
      <c r="E272" s="309" t="s">
        <v>1705</v>
      </c>
      <c r="F272" s="297" t="s">
        <v>1706</v>
      </c>
      <c r="G272" s="297"/>
      <c r="H272" s="297" t="s">
        <v>1348</v>
      </c>
      <c r="I272" s="298"/>
      <c r="J272" s="298"/>
    </row>
    <row r="273" spans="1:10" x14ac:dyDescent="0.25">
      <c r="A273" s="299"/>
      <c r="B273" s="299"/>
      <c r="C273" s="299"/>
      <c r="D273" s="299"/>
      <c r="E273" s="298" t="s">
        <v>1707</v>
      </c>
      <c r="F273" s="301"/>
      <c r="G273" s="301"/>
      <c r="H273" s="299"/>
      <c r="I273" s="299"/>
      <c r="J273" s="299"/>
    </row>
    <row r="274" spans="1:10" x14ac:dyDescent="0.25">
      <c r="A274" s="299"/>
      <c r="B274" s="299"/>
      <c r="C274" s="299"/>
      <c r="D274" s="309" t="s">
        <v>1708</v>
      </c>
      <c r="E274" s="309" t="s">
        <v>1709</v>
      </c>
      <c r="F274" s="297" t="s">
        <v>1710</v>
      </c>
      <c r="G274" s="297"/>
      <c r="H274" s="297" t="s">
        <v>1287</v>
      </c>
      <c r="I274" s="298"/>
      <c r="J274" s="298"/>
    </row>
    <row r="275" spans="1:10" ht="24.75" x14ac:dyDescent="0.25">
      <c r="A275" s="299"/>
      <c r="B275" s="299"/>
      <c r="C275" s="299"/>
      <c r="D275" s="299"/>
      <c r="E275" s="300" t="s">
        <v>1711</v>
      </c>
      <c r="F275" s="301"/>
      <c r="G275" s="301"/>
      <c r="H275" s="299"/>
      <c r="I275" s="299"/>
      <c r="J275" s="299"/>
    </row>
    <row r="276" spans="1:10" x14ac:dyDescent="0.25">
      <c r="A276" s="299"/>
      <c r="B276" s="299"/>
      <c r="C276" s="299"/>
      <c r="D276" s="309" t="s">
        <v>1712</v>
      </c>
      <c r="E276" s="309" t="s">
        <v>1713</v>
      </c>
      <c r="F276" s="297" t="s">
        <v>1714</v>
      </c>
      <c r="G276" s="297"/>
      <c r="H276" s="297" t="s">
        <v>1287</v>
      </c>
      <c r="I276" s="298"/>
      <c r="J276" s="298"/>
    </row>
    <row r="277" spans="1:10" ht="16.5" x14ac:dyDescent="0.25">
      <c r="A277" s="299"/>
      <c r="B277" s="299"/>
      <c r="C277" s="299"/>
      <c r="D277" s="299"/>
      <c r="E277" s="306" t="s">
        <v>1715</v>
      </c>
      <c r="F277" s="301"/>
      <c r="G277" s="301"/>
      <c r="H277" s="299"/>
      <c r="I277" s="299"/>
      <c r="J277" s="299"/>
    </row>
    <row r="278" spans="1:10" x14ac:dyDescent="0.25">
      <c r="A278" s="299"/>
      <c r="B278" s="299"/>
      <c r="C278" s="299"/>
      <c r="D278" s="309" t="s">
        <v>1716</v>
      </c>
      <c r="E278" s="309" t="s">
        <v>1717</v>
      </c>
      <c r="F278" s="297" t="s">
        <v>1718</v>
      </c>
      <c r="G278" s="297"/>
      <c r="H278" s="297" t="s">
        <v>1348</v>
      </c>
      <c r="I278" s="298"/>
      <c r="J278" s="298"/>
    </row>
    <row r="279" spans="1:10" ht="16.5" x14ac:dyDescent="0.25">
      <c r="A279" s="299"/>
      <c r="B279" s="299"/>
      <c r="C279" s="299"/>
      <c r="D279" s="299"/>
      <c r="E279" s="300" t="s">
        <v>1719</v>
      </c>
      <c r="F279" s="301"/>
      <c r="G279" s="301"/>
      <c r="H279" s="299"/>
      <c r="I279" s="299"/>
      <c r="J279" s="299"/>
    </row>
    <row r="280" spans="1:10" x14ac:dyDescent="0.25">
      <c r="A280" s="299"/>
      <c r="B280" s="299"/>
      <c r="C280" s="299"/>
      <c r="D280" s="309" t="s">
        <v>1720</v>
      </c>
      <c r="E280" s="309" t="s">
        <v>1721</v>
      </c>
      <c r="F280" s="297" t="s">
        <v>1722</v>
      </c>
      <c r="G280" s="297"/>
      <c r="H280" s="297" t="s">
        <v>1348</v>
      </c>
      <c r="I280" s="298"/>
      <c r="J280" s="298"/>
    </row>
    <row r="281" spans="1:10" x14ac:dyDescent="0.25">
      <c r="A281" s="299"/>
      <c r="B281" s="299"/>
      <c r="C281" s="299"/>
      <c r="D281" s="299"/>
      <c r="E281" s="298" t="s">
        <v>1723</v>
      </c>
      <c r="F281" s="301"/>
      <c r="G281" s="301"/>
      <c r="H281" s="299"/>
      <c r="I281" s="299"/>
      <c r="J281" s="299"/>
    </row>
    <row r="282" spans="1:10" ht="15" customHeight="1" x14ac:dyDescent="0.25">
      <c r="A282" s="321" t="s">
        <v>1724</v>
      </c>
      <c r="B282" s="322"/>
      <c r="C282" s="322"/>
      <c r="D282" s="322"/>
      <c r="E282" s="323"/>
      <c r="F282" s="314" t="s">
        <v>1725</v>
      </c>
      <c r="G282" s="314"/>
      <c r="H282" s="314" t="s">
        <v>1726</v>
      </c>
      <c r="I282" s="310"/>
      <c r="J282" s="310"/>
    </row>
    <row r="283" spans="1:10" x14ac:dyDescent="0.25">
      <c r="A283" s="299"/>
      <c r="B283" s="299"/>
      <c r="C283" s="299"/>
      <c r="D283" s="313" t="s">
        <v>1727</v>
      </c>
      <c r="E283" s="313"/>
      <c r="F283" s="301"/>
      <c r="G283" s="301"/>
      <c r="H283" s="299"/>
      <c r="I283" s="299"/>
      <c r="J283" s="299"/>
    </row>
    <row r="284" spans="1:10" x14ac:dyDescent="0.25">
      <c r="A284" s="299"/>
      <c r="B284" s="299"/>
      <c r="C284" s="307" t="s">
        <v>1728</v>
      </c>
      <c r="D284" s="308" t="s">
        <v>1729</v>
      </c>
      <c r="E284" s="308"/>
      <c r="F284" s="297" t="s">
        <v>1725</v>
      </c>
      <c r="G284" s="297"/>
      <c r="H284" s="297" t="s">
        <v>1726</v>
      </c>
      <c r="I284" s="298"/>
      <c r="J284" s="298"/>
    </row>
    <row r="285" spans="1:10" ht="16.5" x14ac:dyDescent="0.25">
      <c r="A285" s="299"/>
      <c r="B285" s="299"/>
      <c r="C285" s="299"/>
      <c r="D285" s="299"/>
      <c r="E285" s="300" t="s">
        <v>1730</v>
      </c>
      <c r="F285" s="301"/>
      <c r="G285" s="301"/>
      <c r="H285" s="299"/>
      <c r="I285" s="299"/>
      <c r="J285" s="299"/>
    </row>
    <row r="286" spans="1:10" x14ac:dyDescent="0.25">
      <c r="A286" s="299"/>
      <c r="B286" s="299"/>
      <c r="C286" s="299"/>
      <c r="D286" s="309" t="s">
        <v>1731</v>
      </c>
      <c r="E286" s="309" t="s">
        <v>1732</v>
      </c>
      <c r="F286" s="297" t="s">
        <v>1725</v>
      </c>
      <c r="G286" s="297"/>
      <c r="H286" s="297" t="s">
        <v>1726</v>
      </c>
      <c r="I286" s="298"/>
      <c r="J286" s="298"/>
    </row>
    <row r="287" spans="1:10" ht="33" x14ac:dyDescent="0.25">
      <c r="A287" s="299"/>
      <c r="B287" s="299"/>
      <c r="C287" s="299"/>
      <c r="D287" s="299"/>
      <c r="E287" s="306" t="s">
        <v>1733</v>
      </c>
      <c r="F287" s="301"/>
      <c r="G287" s="301"/>
      <c r="H287" s="299"/>
      <c r="I287" s="299"/>
      <c r="J287" s="299"/>
    </row>
    <row r="288" spans="1:10" x14ac:dyDescent="0.25">
      <c r="A288" s="299"/>
      <c r="B288" s="299"/>
      <c r="C288" s="299"/>
      <c r="D288" s="309" t="s">
        <v>1734</v>
      </c>
      <c r="E288" s="309" t="s">
        <v>1735</v>
      </c>
      <c r="F288" s="297" t="s">
        <v>1725</v>
      </c>
      <c r="G288" s="297"/>
      <c r="H288" s="297" t="s">
        <v>1726</v>
      </c>
      <c r="I288" s="298"/>
      <c r="J288" s="298"/>
    </row>
    <row r="289" spans="1:10" ht="24.75" x14ac:dyDescent="0.25">
      <c r="A289" s="299"/>
      <c r="B289" s="299"/>
      <c r="C289" s="299"/>
      <c r="D289" s="299"/>
      <c r="E289" s="300" t="s">
        <v>1736</v>
      </c>
      <c r="F289" s="301"/>
      <c r="G289" s="301"/>
      <c r="H289" s="299"/>
      <c r="I289" s="299"/>
      <c r="J289" s="299"/>
    </row>
    <row r="290" spans="1:10" x14ac:dyDescent="0.25">
      <c r="A290" s="299"/>
      <c r="B290" s="299"/>
      <c r="C290" s="299"/>
      <c r="D290" s="309" t="s">
        <v>1737</v>
      </c>
      <c r="E290" s="309" t="s">
        <v>1738</v>
      </c>
      <c r="F290" s="301"/>
      <c r="G290" s="301"/>
      <c r="H290" s="297" t="s">
        <v>1309</v>
      </c>
      <c r="I290" s="299"/>
      <c r="J290" s="299"/>
    </row>
    <row r="291" spans="1:10" x14ac:dyDescent="0.25">
      <c r="A291" s="299"/>
      <c r="B291" s="299"/>
      <c r="C291" s="299"/>
      <c r="D291" s="299"/>
      <c r="E291" s="298" t="s">
        <v>1739</v>
      </c>
      <c r="F291" s="301"/>
      <c r="G291" s="301"/>
      <c r="H291" s="299"/>
      <c r="I291" s="299"/>
      <c r="J291" s="299"/>
    </row>
    <row r="292" spans="1:10" x14ac:dyDescent="0.25">
      <c r="A292" s="299"/>
      <c r="B292" s="321" t="s">
        <v>1740</v>
      </c>
      <c r="C292" s="324"/>
      <c r="D292" s="324"/>
      <c r="E292" s="325"/>
      <c r="F292" s="305" t="s">
        <v>1741</v>
      </c>
      <c r="G292" s="305"/>
      <c r="H292" s="305" t="s">
        <v>1287</v>
      </c>
      <c r="I292" s="306"/>
      <c r="J292" s="306"/>
    </row>
    <row r="293" spans="1:10" x14ac:dyDescent="0.25">
      <c r="A293" s="299"/>
      <c r="B293" s="299"/>
      <c r="C293" s="299"/>
      <c r="D293" s="313" t="s">
        <v>1742</v>
      </c>
      <c r="E293" s="313"/>
      <c r="F293" s="301"/>
      <c r="G293" s="301"/>
      <c r="H293" s="299"/>
      <c r="I293" s="299"/>
      <c r="J293" s="299"/>
    </row>
    <row r="294" spans="1:10" x14ac:dyDescent="0.25">
      <c r="A294" s="299"/>
      <c r="B294" s="299"/>
      <c r="C294" s="307" t="s">
        <v>1743</v>
      </c>
      <c r="D294" s="308" t="s">
        <v>1744</v>
      </c>
      <c r="E294" s="308"/>
      <c r="F294" s="305" t="s">
        <v>1745</v>
      </c>
      <c r="G294" s="305"/>
      <c r="H294" s="305" t="s">
        <v>1287</v>
      </c>
      <c r="I294" s="306"/>
      <c r="J294" s="306"/>
    </row>
    <row r="295" spans="1:10" x14ac:dyDescent="0.25">
      <c r="A295" s="299"/>
      <c r="B295" s="299"/>
      <c r="C295" s="299"/>
      <c r="D295" s="299"/>
      <c r="E295" s="298" t="s">
        <v>1746</v>
      </c>
      <c r="F295" s="301"/>
      <c r="G295" s="301"/>
      <c r="H295" s="299"/>
      <c r="I295" s="299"/>
      <c r="J295" s="299"/>
    </row>
    <row r="296" spans="1:10" x14ac:dyDescent="0.25">
      <c r="A296" s="299"/>
      <c r="B296" s="299"/>
      <c r="C296" s="299"/>
      <c r="D296" s="309" t="s">
        <v>1747</v>
      </c>
      <c r="E296" s="309" t="s">
        <v>1748</v>
      </c>
      <c r="F296" s="297" t="s">
        <v>1745</v>
      </c>
      <c r="G296" s="297"/>
      <c r="H296" s="297" t="s">
        <v>1287</v>
      </c>
      <c r="I296" s="298"/>
      <c r="J296" s="298"/>
    </row>
    <row r="297" spans="1:10" ht="24.75" x14ac:dyDescent="0.25">
      <c r="A297" s="299"/>
      <c r="B297" s="299"/>
      <c r="C297" s="299"/>
      <c r="D297" s="299"/>
      <c r="E297" s="300" t="s">
        <v>1749</v>
      </c>
      <c r="F297" s="301"/>
      <c r="G297" s="301"/>
      <c r="H297" s="299"/>
      <c r="I297" s="299"/>
      <c r="J297" s="299"/>
    </row>
    <row r="298" spans="1:10" x14ac:dyDescent="0.25">
      <c r="A298" s="299"/>
      <c r="B298" s="299"/>
      <c r="C298" s="299"/>
      <c r="D298" s="309" t="s">
        <v>1750</v>
      </c>
      <c r="E298" s="309" t="s">
        <v>1751</v>
      </c>
      <c r="F298" s="297" t="s">
        <v>1745</v>
      </c>
      <c r="G298" s="297"/>
      <c r="H298" s="297" t="s">
        <v>1287</v>
      </c>
      <c r="I298" s="298"/>
      <c r="J298" s="298"/>
    </row>
    <row r="299" spans="1:10" ht="24.75" x14ac:dyDescent="0.25">
      <c r="A299" s="299"/>
      <c r="B299" s="299"/>
      <c r="C299" s="299"/>
      <c r="D299" s="299"/>
      <c r="E299" s="306" t="s">
        <v>1752</v>
      </c>
      <c r="F299" s="301"/>
      <c r="G299" s="301"/>
      <c r="H299" s="299"/>
      <c r="I299" s="299"/>
      <c r="J299" s="299"/>
    </row>
    <row r="300" spans="1:10" x14ac:dyDescent="0.25">
      <c r="A300" s="299"/>
      <c r="B300" s="299"/>
      <c r="C300" s="299"/>
      <c r="D300" s="309" t="s">
        <v>1753</v>
      </c>
      <c r="E300" s="309" t="s">
        <v>1754</v>
      </c>
      <c r="F300" s="297" t="s">
        <v>1745</v>
      </c>
      <c r="G300" s="297"/>
      <c r="H300" s="297" t="s">
        <v>1287</v>
      </c>
      <c r="I300" s="298"/>
      <c r="J300" s="298"/>
    </row>
    <row r="301" spans="1:10" ht="33" x14ac:dyDescent="0.25">
      <c r="A301" s="299"/>
      <c r="B301" s="299"/>
      <c r="C301" s="299"/>
      <c r="D301" s="299"/>
      <c r="E301" s="306" t="s">
        <v>1755</v>
      </c>
      <c r="F301" s="301"/>
      <c r="G301" s="301"/>
      <c r="H301" s="299"/>
      <c r="I301" s="299"/>
      <c r="J301" s="299"/>
    </row>
    <row r="302" spans="1:10" x14ac:dyDescent="0.25">
      <c r="A302" s="299"/>
      <c r="B302" s="299"/>
      <c r="C302" s="299"/>
      <c r="D302" s="309" t="s">
        <v>1756</v>
      </c>
      <c r="E302" s="309" t="s">
        <v>1757</v>
      </c>
      <c r="F302" s="297" t="s">
        <v>1745</v>
      </c>
      <c r="G302" s="297"/>
      <c r="H302" s="297" t="s">
        <v>1287</v>
      </c>
      <c r="I302" s="298"/>
      <c r="J302" s="298"/>
    </row>
    <row r="303" spans="1:10" ht="16.5" x14ac:dyDescent="0.25">
      <c r="A303" s="299"/>
      <c r="B303" s="299"/>
      <c r="C303" s="299"/>
      <c r="D303" s="299"/>
      <c r="E303" s="300" t="s">
        <v>1758</v>
      </c>
      <c r="F303" s="301"/>
      <c r="G303" s="301"/>
      <c r="H303" s="299"/>
      <c r="I303" s="299"/>
      <c r="J303" s="299"/>
    </row>
    <row r="304" spans="1:10" x14ac:dyDescent="0.25">
      <c r="A304" s="299"/>
      <c r="B304" s="299"/>
      <c r="C304" s="299"/>
      <c r="D304" s="309" t="s">
        <v>1759</v>
      </c>
      <c r="E304" s="309" t="s">
        <v>1760</v>
      </c>
      <c r="F304" s="297" t="s">
        <v>1761</v>
      </c>
      <c r="G304" s="297"/>
      <c r="H304" s="297" t="s">
        <v>1287</v>
      </c>
      <c r="I304" s="298"/>
      <c r="J304" s="298"/>
    </row>
    <row r="305" spans="1:10" ht="16.5" x14ac:dyDescent="0.25">
      <c r="A305" s="299"/>
      <c r="B305" s="299"/>
      <c r="C305" s="299"/>
      <c r="D305" s="299"/>
      <c r="E305" s="300" t="s">
        <v>1762</v>
      </c>
      <c r="F305" s="301"/>
      <c r="G305" s="301"/>
      <c r="H305" s="299"/>
      <c r="I305" s="299"/>
      <c r="J305" s="299"/>
    </row>
    <row r="306" spans="1:10" x14ac:dyDescent="0.25">
      <c r="A306" s="299"/>
      <c r="B306" s="299"/>
      <c r="C306" s="299"/>
      <c r="D306" s="309" t="s">
        <v>1763</v>
      </c>
      <c r="E306" s="309" t="s">
        <v>1764</v>
      </c>
      <c r="F306" s="297" t="s">
        <v>1765</v>
      </c>
      <c r="G306" s="297"/>
      <c r="H306" s="297" t="s">
        <v>1287</v>
      </c>
      <c r="I306" s="298"/>
      <c r="J306" s="298"/>
    </row>
    <row r="307" spans="1:10" ht="16.5" x14ac:dyDescent="0.25">
      <c r="A307" s="299"/>
      <c r="B307" s="299"/>
      <c r="C307" s="299"/>
      <c r="D307" s="299"/>
      <c r="E307" s="300" t="s">
        <v>1766</v>
      </c>
      <c r="F307" s="301"/>
      <c r="G307" s="301"/>
      <c r="H307" s="299"/>
      <c r="I307" s="299"/>
      <c r="J307" s="299"/>
    </row>
    <row r="308" spans="1:10" x14ac:dyDescent="0.25">
      <c r="A308" s="299"/>
      <c r="B308" s="299"/>
      <c r="C308" s="299"/>
      <c r="D308" s="309" t="s">
        <v>1767</v>
      </c>
      <c r="E308" s="309" t="s">
        <v>1768</v>
      </c>
      <c r="F308" s="301"/>
      <c r="G308" s="301"/>
      <c r="H308" s="297" t="s">
        <v>1309</v>
      </c>
      <c r="I308" s="299"/>
      <c r="J308" s="299"/>
    </row>
    <row r="309" spans="1:10" ht="16.5" x14ac:dyDescent="0.25">
      <c r="A309" s="299"/>
      <c r="B309" s="299"/>
      <c r="C309" s="299"/>
      <c r="D309" s="299"/>
      <c r="E309" s="300" t="s">
        <v>1769</v>
      </c>
      <c r="F309" s="301"/>
      <c r="G309" s="301"/>
      <c r="H309" s="299"/>
      <c r="I309" s="299"/>
      <c r="J309" s="299"/>
    </row>
    <row r="310" spans="1:10" x14ac:dyDescent="0.25">
      <c r="A310" s="299"/>
      <c r="B310" s="299"/>
      <c r="C310" s="307" t="s">
        <v>1770</v>
      </c>
      <c r="D310" s="308" t="s">
        <v>1771</v>
      </c>
      <c r="E310" s="308"/>
      <c r="F310" s="305" t="s">
        <v>1772</v>
      </c>
      <c r="G310" s="305"/>
      <c r="H310" s="305" t="s">
        <v>1287</v>
      </c>
      <c r="I310" s="306"/>
      <c r="J310" s="306"/>
    </row>
    <row r="311" spans="1:10" x14ac:dyDescent="0.25">
      <c r="A311" s="299"/>
      <c r="B311" s="299"/>
      <c r="C311" s="299"/>
      <c r="D311" s="299"/>
      <c r="E311" s="298" t="s">
        <v>1773</v>
      </c>
      <c r="F311" s="301"/>
      <c r="G311" s="301"/>
      <c r="H311" s="299"/>
      <c r="I311" s="299"/>
      <c r="J311" s="299"/>
    </row>
    <row r="312" spans="1:10" x14ac:dyDescent="0.25">
      <c r="A312" s="299"/>
      <c r="B312" s="299"/>
      <c r="C312" s="299"/>
      <c r="D312" s="309" t="s">
        <v>1774</v>
      </c>
      <c r="E312" s="309" t="s">
        <v>1775</v>
      </c>
      <c r="F312" s="297" t="s">
        <v>1776</v>
      </c>
      <c r="G312" s="297"/>
      <c r="H312" s="297" t="s">
        <v>1287</v>
      </c>
      <c r="I312" s="298"/>
      <c r="J312" s="298"/>
    </row>
    <row r="313" spans="1:10" x14ac:dyDescent="0.25">
      <c r="A313" s="299"/>
      <c r="B313" s="299"/>
      <c r="C313" s="299"/>
      <c r="D313" s="299"/>
      <c r="E313" s="298" t="s">
        <v>1777</v>
      </c>
      <c r="F313" s="301"/>
      <c r="G313" s="301"/>
      <c r="H313" s="299"/>
      <c r="I313" s="299"/>
      <c r="J313" s="299"/>
    </row>
    <row r="314" spans="1:10" x14ac:dyDescent="0.25">
      <c r="A314" s="299"/>
      <c r="B314" s="299"/>
      <c r="C314" s="299"/>
      <c r="D314" s="309" t="s">
        <v>1778</v>
      </c>
      <c r="E314" s="309" t="s">
        <v>1779</v>
      </c>
      <c r="F314" s="297" t="s">
        <v>1780</v>
      </c>
      <c r="G314" s="297"/>
      <c r="H314" s="297" t="s">
        <v>1287</v>
      </c>
      <c r="I314" s="298"/>
      <c r="J314" s="298"/>
    </row>
    <row r="315" spans="1:10" x14ac:dyDescent="0.25">
      <c r="A315" s="299"/>
      <c r="B315" s="299"/>
      <c r="C315" s="299"/>
      <c r="D315" s="299"/>
      <c r="E315" s="298" t="s">
        <v>1781</v>
      </c>
      <c r="F315" s="301"/>
      <c r="G315" s="301"/>
      <c r="H315" s="299"/>
      <c r="I315" s="299"/>
      <c r="J315" s="299"/>
    </row>
    <row r="316" spans="1:10" x14ac:dyDescent="0.25">
      <c r="A316" s="299"/>
      <c r="B316" s="299"/>
      <c r="C316" s="299"/>
      <c r="D316" s="309" t="s">
        <v>1782</v>
      </c>
      <c r="E316" s="309" t="s">
        <v>1783</v>
      </c>
      <c r="F316" s="297" t="s">
        <v>1784</v>
      </c>
      <c r="G316" s="297"/>
      <c r="H316" s="297" t="s">
        <v>1287</v>
      </c>
      <c r="I316" s="298"/>
      <c r="J316" s="298"/>
    </row>
    <row r="317" spans="1:10" x14ac:dyDescent="0.25">
      <c r="A317" s="299"/>
      <c r="B317" s="299"/>
      <c r="C317" s="299"/>
      <c r="D317" s="299"/>
      <c r="E317" s="298" t="s">
        <v>1785</v>
      </c>
      <c r="F317" s="301"/>
      <c r="G317" s="301"/>
      <c r="H317" s="299"/>
      <c r="I317" s="299"/>
      <c r="J317" s="299"/>
    </row>
    <row r="318" spans="1:10" x14ac:dyDescent="0.25">
      <c r="A318" s="299"/>
      <c r="B318" s="299"/>
      <c r="C318" s="299"/>
      <c r="D318" s="309" t="s">
        <v>1786</v>
      </c>
      <c r="E318" s="309" t="s">
        <v>1787</v>
      </c>
      <c r="F318" s="297" t="s">
        <v>1788</v>
      </c>
      <c r="G318" s="297"/>
      <c r="H318" s="297" t="s">
        <v>1287</v>
      </c>
      <c r="I318" s="298"/>
      <c r="J318" s="298"/>
    </row>
    <row r="319" spans="1:10" x14ac:dyDescent="0.25">
      <c r="A319" s="299"/>
      <c r="B319" s="299"/>
      <c r="C319" s="299"/>
      <c r="D319" s="299"/>
      <c r="E319" s="298" t="s">
        <v>1789</v>
      </c>
      <c r="F319" s="301"/>
      <c r="G319" s="301"/>
      <c r="H319" s="299"/>
      <c r="I319" s="299"/>
      <c r="J319" s="299"/>
    </row>
    <row r="320" spans="1:10" x14ac:dyDescent="0.25">
      <c r="A320" s="299"/>
      <c r="B320" s="299"/>
      <c r="C320" s="299"/>
      <c r="D320" s="309" t="s">
        <v>1790</v>
      </c>
      <c r="E320" s="309" t="s">
        <v>1791</v>
      </c>
      <c r="F320" s="297" t="s">
        <v>1792</v>
      </c>
      <c r="G320" s="297"/>
      <c r="H320" s="297" t="s">
        <v>1287</v>
      </c>
      <c r="I320" s="298"/>
      <c r="J320" s="298"/>
    </row>
    <row r="321" spans="1:10" x14ac:dyDescent="0.25">
      <c r="A321" s="299"/>
      <c r="B321" s="299"/>
      <c r="C321" s="299"/>
      <c r="D321" s="309" t="s">
        <v>1793</v>
      </c>
      <c r="E321" s="309" t="s">
        <v>1794</v>
      </c>
      <c r="F321" s="297" t="s">
        <v>1795</v>
      </c>
      <c r="G321" s="297"/>
      <c r="H321" s="297" t="s">
        <v>1287</v>
      </c>
      <c r="I321" s="298"/>
      <c r="J321" s="298"/>
    </row>
    <row r="322" spans="1:10" x14ac:dyDescent="0.25">
      <c r="A322" s="299"/>
      <c r="B322" s="299"/>
      <c r="C322" s="299"/>
      <c r="D322" s="299"/>
      <c r="E322" s="298" t="s">
        <v>1796</v>
      </c>
      <c r="F322" s="301"/>
      <c r="G322" s="301"/>
      <c r="H322" s="299"/>
      <c r="I322" s="299"/>
      <c r="J322" s="299"/>
    </row>
    <row r="323" spans="1:10" x14ac:dyDescent="0.25">
      <c r="A323" s="299"/>
      <c r="B323" s="299"/>
      <c r="C323" s="299"/>
      <c r="D323" s="309" t="s">
        <v>1797</v>
      </c>
      <c r="E323" s="309" t="s">
        <v>1798</v>
      </c>
      <c r="F323" s="297" t="s">
        <v>1799</v>
      </c>
      <c r="G323" s="297"/>
      <c r="H323" s="297" t="s">
        <v>1323</v>
      </c>
      <c r="I323" s="298"/>
      <c r="J323" s="298"/>
    </row>
    <row r="324" spans="1:10" x14ac:dyDescent="0.25">
      <c r="A324" s="299"/>
      <c r="B324" s="299"/>
      <c r="C324" s="299"/>
      <c r="D324" s="299"/>
      <c r="E324" s="310" t="s">
        <v>1800</v>
      </c>
      <c r="F324" s="301"/>
      <c r="G324" s="301"/>
      <c r="H324" s="299"/>
      <c r="I324" s="299"/>
      <c r="J324" s="299"/>
    </row>
    <row r="325" spans="1:10" x14ac:dyDescent="0.25">
      <c r="A325" s="299"/>
      <c r="B325" s="299"/>
      <c r="C325" s="299"/>
      <c r="D325" s="309" t="s">
        <v>1801</v>
      </c>
      <c r="E325" s="309" t="s">
        <v>1802</v>
      </c>
      <c r="F325" s="297" t="s">
        <v>1710</v>
      </c>
      <c r="G325" s="297"/>
      <c r="H325" s="297" t="s">
        <v>1287</v>
      </c>
      <c r="I325" s="298"/>
      <c r="J325" s="298"/>
    </row>
    <row r="326" spans="1:10" ht="16.5" x14ac:dyDescent="0.25">
      <c r="A326" s="299"/>
      <c r="B326" s="299"/>
      <c r="C326" s="299"/>
      <c r="D326" s="299"/>
      <c r="E326" s="300" t="s">
        <v>1803</v>
      </c>
      <c r="F326" s="301"/>
      <c r="G326" s="301"/>
      <c r="H326" s="299"/>
      <c r="I326" s="299"/>
      <c r="J326" s="299"/>
    </row>
    <row r="327" spans="1:10" x14ac:dyDescent="0.25">
      <c r="A327" s="299"/>
      <c r="B327" s="299"/>
      <c r="C327" s="299"/>
      <c r="D327" s="309" t="s">
        <v>1804</v>
      </c>
      <c r="E327" s="309" t="s">
        <v>1805</v>
      </c>
      <c r="F327" s="297" t="s">
        <v>1710</v>
      </c>
      <c r="G327" s="297"/>
      <c r="H327" s="297" t="s">
        <v>1287</v>
      </c>
      <c r="I327" s="298"/>
      <c r="J327" s="298"/>
    </row>
    <row r="328" spans="1:10" x14ac:dyDescent="0.25">
      <c r="A328" s="299"/>
      <c r="B328" s="299"/>
      <c r="C328" s="299"/>
      <c r="D328" s="299"/>
      <c r="E328" s="298" t="s">
        <v>1806</v>
      </c>
      <c r="F328" s="301"/>
      <c r="G328" s="301"/>
      <c r="H328" s="299"/>
      <c r="I328" s="299"/>
      <c r="J328" s="299"/>
    </row>
    <row r="329" spans="1:10" x14ac:dyDescent="0.25">
      <c r="A329" s="299"/>
      <c r="B329" s="299"/>
      <c r="C329" s="299"/>
      <c r="D329" s="309" t="s">
        <v>1807</v>
      </c>
      <c r="E329" s="309" t="s">
        <v>1808</v>
      </c>
      <c r="F329" s="297" t="s">
        <v>1710</v>
      </c>
      <c r="G329" s="297"/>
      <c r="H329" s="297" t="s">
        <v>1287</v>
      </c>
      <c r="I329" s="298"/>
      <c r="J329" s="298"/>
    </row>
    <row r="330" spans="1:10" x14ac:dyDescent="0.25">
      <c r="A330" s="299"/>
      <c r="B330" s="299"/>
      <c r="C330" s="299"/>
      <c r="D330" s="299"/>
      <c r="E330" s="298" t="s">
        <v>1809</v>
      </c>
      <c r="F330" s="301"/>
      <c r="G330" s="301"/>
      <c r="H330" s="299"/>
      <c r="I330" s="299"/>
      <c r="J330" s="299"/>
    </row>
    <row r="331" spans="1:10" x14ac:dyDescent="0.25">
      <c r="A331" s="299"/>
      <c r="B331" s="299"/>
      <c r="C331" s="299"/>
      <c r="D331" s="309" t="s">
        <v>1810</v>
      </c>
      <c r="E331" s="309" t="s">
        <v>1811</v>
      </c>
      <c r="F331" s="297" t="s">
        <v>1812</v>
      </c>
      <c r="G331" s="297"/>
      <c r="H331" s="297" t="s">
        <v>1287</v>
      </c>
      <c r="I331" s="298"/>
      <c r="J331" s="298"/>
    </row>
    <row r="332" spans="1:10" ht="16.5" x14ac:dyDescent="0.25">
      <c r="A332" s="299"/>
      <c r="B332" s="299"/>
      <c r="C332" s="299"/>
      <c r="D332" s="299"/>
      <c r="E332" s="306" t="s">
        <v>1813</v>
      </c>
      <c r="F332" s="301"/>
      <c r="G332" s="301"/>
      <c r="H332" s="299"/>
      <c r="I332" s="299"/>
      <c r="J332" s="299"/>
    </row>
    <row r="333" spans="1:10" x14ac:dyDescent="0.25">
      <c r="A333" s="299"/>
      <c r="B333" s="299"/>
      <c r="C333" s="299"/>
      <c r="D333" s="309" t="s">
        <v>1814</v>
      </c>
      <c r="E333" s="309" t="s">
        <v>1815</v>
      </c>
      <c r="F333" s="301"/>
      <c r="G333" s="301"/>
      <c r="H333" s="297" t="s">
        <v>1309</v>
      </c>
      <c r="I333" s="299"/>
      <c r="J333" s="299"/>
    </row>
    <row r="334" spans="1:10" ht="16.5" x14ac:dyDescent="0.25">
      <c r="A334" s="299"/>
      <c r="B334" s="299"/>
      <c r="C334" s="299"/>
      <c r="D334" s="299"/>
      <c r="E334" s="300" t="s">
        <v>1816</v>
      </c>
      <c r="F334" s="301"/>
      <c r="G334" s="301"/>
      <c r="H334" s="299"/>
      <c r="I334" s="299"/>
      <c r="J334" s="299"/>
    </row>
    <row r="335" spans="1:10" x14ac:dyDescent="0.25">
      <c r="A335" s="299"/>
      <c r="B335" s="299"/>
      <c r="C335" s="307" t="s">
        <v>1817</v>
      </c>
      <c r="D335" s="308" t="s">
        <v>1818</v>
      </c>
      <c r="E335" s="308"/>
      <c r="F335" s="305" t="s">
        <v>1819</v>
      </c>
      <c r="G335" s="305"/>
      <c r="H335" s="305" t="s">
        <v>1287</v>
      </c>
      <c r="I335" s="306"/>
      <c r="J335" s="306"/>
    </row>
    <row r="336" spans="1:10" x14ac:dyDescent="0.25">
      <c r="A336" s="299"/>
      <c r="B336" s="299"/>
      <c r="C336" s="299"/>
      <c r="D336" s="299"/>
      <c r="E336" s="298" t="s">
        <v>1820</v>
      </c>
      <c r="F336" s="301"/>
      <c r="G336" s="301"/>
      <c r="H336" s="299"/>
      <c r="I336" s="299"/>
      <c r="J336" s="299"/>
    </row>
    <row r="337" spans="1:10" x14ac:dyDescent="0.25">
      <c r="A337" s="299"/>
      <c r="B337" s="299"/>
      <c r="C337" s="299"/>
      <c r="D337" s="309" t="s">
        <v>1821</v>
      </c>
      <c r="E337" s="309" t="s">
        <v>1822</v>
      </c>
      <c r="F337" s="297" t="s">
        <v>1823</v>
      </c>
      <c r="G337" s="297"/>
      <c r="H337" s="297" t="s">
        <v>1287</v>
      </c>
      <c r="I337" s="298"/>
      <c r="J337" s="298"/>
    </row>
    <row r="338" spans="1:10" ht="24.75" x14ac:dyDescent="0.25">
      <c r="A338" s="299"/>
      <c r="B338" s="299"/>
      <c r="C338" s="299"/>
      <c r="D338" s="299"/>
      <c r="E338" s="300" t="s">
        <v>1824</v>
      </c>
      <c r="F338" s="301"/>
      <c r="G338" s="301"/>
      <c r="H338" s="299"/>
      <c r="I338" s="299"/>
      <c r="J338" s="299"/>
    </row>
    <row r="339" spans="1:10" x14ac:dyDescent="0.25">
      <c r="A339" s="299"/>
      <c r="B339" s="299"/>
      <c r="C339" s="299"/>
      <c r="D339" s="309" t="s">
        <v>1825</v>
      </c>
      <c r="E339" s="309" t="s">
        <v>1826</v>
      </c>
      <c r="F339" s="297" t="s">
        <v>1827</v>
      </c>
      <c r="G339" s="297"/>
      <c r="H339" s="297" t="s">
        <v>1287</v>
      </c>
      <c r="I339" s="298"/>
      <c r="J339" s="298"/>
    </row>
    <row r="340" spans="1:10" ht="41.25" x14ac:dyDescent="0.25">
      <c r="A340" s="299"/>
      <c r="B340" s="299"/>
      <c r="C340" s="299"/>
      <c r="D340" s="299"/>
      <c r="E340" s="306" t="s">
        <v>1828</v>
      </c>
      <c r="F340" s="301"/>
      <c r="G340" s="301"/>
      <c r="H340" s="299"/>
      <c r="I340" s="299"/>
      <c r="J340" s="299"/>
    </row>
    <row r="341" spans="1:10" x14ac:dyDescent="0.25">
      <c r="A341" s="299"/>
      <c r="B341" s="299"/>
      <c r="C341" s="299"/>
      <c r="D341" s="309" t="s">
        <v>1829</v>
      </c>
      <c r="E341" s="309" t="s">
        <v>1830</v>
      </c>
      <c r="F341" s="297" t="s">
        <v>1831</v>
      </c>
      <c r="G341" s="297"/>
      <c r="H341" s="297" t="s">
        <v>1287</v>
      </c>
      <c r="I341" s="298"/>
      <c r="J341" s="298"/>
    </row>
    <row r="342" spans="1:10" ht="24.75" x14ac:dyDescent="0.25">
      <c r="A342" s="299"/>
      <c r="B342" s="299"/>
      <c r="C342" s="299"/>
      <c r="D342" s="299"/>
      <c r="E342" s="306" t="s">
        <v>1832</v>
      </c>
      <c r="F342" s="301"/>
      <c r="G342" s="301"/>
      <c r="H342" s="299"/>
      <c r="I342" s="299"/>
      <c r="J342" s="299"/>
    </row>
    <row r="343" spans="1:10" x14ac:dyDescent="0.25">
      <c r="A343" s="299"/>
      <c r="B343" s="299"/>
      <c r="C343" s="299"/>
      <c r="D343" s="309" t="s">
        <v>1833</v>
      </c>
      <c r="E343" s="309" t="s">
        <v>1834</v>
      </c>
      <c r="F343" s="297" t="s">
        <v>1835</v>
      </c>
      <c r="G343" s="297"/>
      <c r="H343" s="297" t="s">
        <v>1287</v>
      </c>
      <c r="I343" s="298"/>
      <c r="J343" s="298"/>
    </row>
    <row r="344" spans="1:10" ht="33" x14ac:dyDescent="0.25">
      <c r="A344" s="299"/>
      <c r="B344" s="299"/>
      <c r="C344" s="299"/>
      <c r="D344" s="299"/>
      <c r="E344" s="306" t="s">
        <v>1836</v>
      </c>
      <c r="F344" s="301"/>
      <c r="G344" s="301"/>
      <c r="H344" s="299"/>
      <c r="I344" s="299"/>
      <c r="J344" s="299"/>
    </row>
    <row r="345" spans="1:10" x14ac:dyDescent="0.25">
      <c r="A345" s="299"/>
      <c r="B345" s="299"/>
      <c r="C345" s="299"/>
      <c r="D345" s="309" t="s">
        <v>1837</v>
      </c>
      <c r="E345" s="309" t="s">
        <v>1838</v>
      </c>
      <c r="F345" s="297" t="s">
        <v>1839</v>
      </c>
      <c r="G345" s="297"/>
      <c r="H345" s="297" t="s">
        <v>1287</v>
      </c>
      <c r="I345" s="298"/>
      <c r="J345" s="298"/>
    </row>
    <row r="346" spans="1:10" ht="16.5" x14ac:dyDescent="0.25">
      <c r="A346" s="299"/>
      <c r="B346" s="299"/>
      <c r="C346" s="299"/>
      <c r="D346" s="299"/>
      <c r="E346" s="306" t="s">
        <v>1840</v>
      </c>
      <c r="F346" s="301"/>
      <c r="G346" s="301"/>
      <c r="H346" s="299"/>
      <c r="I346" s="299"/>
      <c r="J346" s="299"/>
    </row>
    <row r="347" spans="1:10" x14ac:dyDescent="0.25">
      <c r="A347" s="299"/>
      <c r="B347" s="299"/>
      <c r="C347" s="299"/>
      <c r="D347" s="309" t="s">
        <v>1841</v>
      </c>
      <c r="E347" s="309" t="s">
        <v>1842</v>
      </c>
      <c r="F347" s="297" t="s">
        <v>1843</v>
      </c>
      <c r="G347" s="297"/>
      <c r="H347" s="297" t="s">
        <v>1287</v>
      </c>
      <c r="I347" s="298"/>
      <c r="J347" s="298"/>
    </row>
    <row r="348" spans="1:10" x14ac:dyDescent="0.25">
      <c r="A348" s="299"/>
      <c r="B348" s="299"/>
      <c r="C348" s="299"/>
      <c r="D348" s="299"/>
      <c r="E348" s="298" t="s">
        <v>1844</v>
      </c>
      <c r="F348" s="301"/>
      <c r="G348" s="301"/>
      <c r="H348" s="299"/>
      <c r="I348" s="299"/>
      <c r="J348" s="299"/>
    </row>
    <row r="349" spans="1:10" x14ac:dyDescent="0.25">
      <c r="A349" s="299"/>
      <c r="B349" s="299"/>
      <c r="C349" s="299"/>
      <c r="D349" s="309" t="s">
        <v>1845</v>
      </c>
      <c r="E349" s="309" t="s">
        <v>1846</v>
      </c>
      <c r="F349" s="301"/>
      <c r="G349" s="301"/>
      <c r="H349" s="297" t="s">
        <v>1309</v>
      </c>
      <c r="I349" s="299"/>
      <c r="J349" s="299"/>
    </row>
    <row r="350" spans="1:10" x14ac:dyDescent="0.25">
      <c r="A350" s="299"/>
      <c r="B350" s="299"/>
      <c r="C350" s="299"/>
      <c r="D350" s="299"/>
      <c r="E350" s="310" t="s">
        <v>1847</v>
      </c>
      <c r="F350" s="301"/>
      <c r="G350" s="301"/>
      <c r="H350" s="299"/>
      <c r="I350" s="299"/>
      <c r="J350" s="299"/>
    </row>
    <row r="351" spans="1:10" x14ac:dyDescent="0.25">
      <c r="A351" s="299"/>
      <c r="B351" s="299"/>
      <c r="C351" s="307" t="s">
        <v>1848</v>
      </c>
      <c r="D351" s="308" t="s">
        <v>1849</v>
      </c>
      <c r="E351" s="308"/>
      <c r="F351" s="305" t="s">
        <v>1850</v>
      </c>
      <c r="G351" s="305"/>
      <c r="H351" s="305" t="s">
        <v>1287</v>
      </c>
      <c r="I351" s="306"/>
      <c r="J351" s="306"/>
    </row>
    <row r="352" spans="1:10" x14ac:dyDescent="0.25">
      <c r="A352" s="299"/>
      <c r="B352" s="299"/>
      <c r="C352" s="299"/>
      <c r="D352" s="299"/>
      <c r="E352" s="298" t="s">
        <v>1851</v>
      </c>
      <c r="F352" s="301"/>
      <c r="G352" s="301"/>
      <c r="H352" s="299"/>
      <c r="I352" s="299"/>
      <c r="J352" s="299"/>
    </row>
    <row r="353" spans="1:10" x14ac:dyDescent="0.25">
      <c r="A353" s="299"/>
      <c r="B353" s="299"/>
      <c r="C353" s="299"/>
      <c r="D353" s="309" t="s">
        <v>1852</v>
      </c>
      <c r="E353" s="309" t="s">
        <v>1853</v>
      </c>
      <c r="F353" s="297" t="s">
        <v>1854</v>
      </c>
      <c r="G353" s="297"/>
      <c r="H353" s="297" t="s">
        <v>1287</v>
      </c>
      <c r="I353" s="298"/>
      <c r="J353" s="298"/>
    </row>
    <row r="354" spans="1:10" x14ac:dyDescent="0.25">
      <c r="A354" s="299"/>
      <c r="B354" s="299"/>
      <c r="C354" s="299"/>
      <c r="D354" s="309" t="s">
        <v>1855</v>
      </c>
      <c r="E354" s="309" t="s">
        <v>1856</v>
      </c>
      <c r="F354" s="297" t="s">
        <v>1857</v>
      </c>
      <c r="G354" s="297"/>
      <c r="H354" s="297" t="s">
        <v>1287</v>
      </c>
      <c r="I354" s="298"/>
      <c r="J354" s="298"/>
    </row>
    <row r="355" spans="1:10" x14ac:dyDescent="0.25">
      <c r="A355" s="299"/>
      <c r="B355" s="299"/>
      <c r="C355" s="299"/>
      <c r="D355" s="309" t="s">
        <v>1858</v>
      </c>
      <c r="E355" s="309" t="s">
        <v>1859</v>
      </c>
      <c r="F355" s="297" t="s">
        <v>1860</v>
      </c>
      <c r="G355" s="297"/>
      <c r="H355" s="297" t="s">
        <v>1287</v>
      </c>
      <c r="I355" s="298"/>
      <c r="J355" s="298"/>
    </row>
    <row r="356" spans="1:10" x14ac:dyDescent="0.25">
      <c r="A356" s="299"/>
      <c r="B356" s="299"/>
      <c r="C356" s="299"/>
      <c r="D356" s="309" t="s">
        <v>1861</v>
      </c>
      <c r="E356" s="309" t="s">
        <v>1862</v>
      </c>
      <c r="F356" s="297" t="s">
        <v>1863</v>
      </c>
      <c r="G356" s="297"/>
      <c r="H356" s="297" t="s">
        <v>1287</v>
      </c>
      <c r="I356" s="298"/>
      <c r="J356" s="298"/>
    </row>
    <row r="357" spans="1:10" x14ac:dyDescent="0.25">
      <c r="A357" s="299"/>
      <c r="B357" s="299"/>
      <c r="C357" s="299"/>
      <c r="D357" s="309" t="s">
        <v>1864</v>
      </c>
      <c r="E357" s="309" t="s">
        <v>1865</v>
      </c>
      <c r="F357" s="297" t="s">
        <v>1866</v>
      </c>
      <c r="G357" s="297"/>
      <c r="H357" s="297" t="s">
        <v>1287</v>
      </c>
      <c r="I357" s="298"/>
      <c r="J357" s="298"/>
    </row>
    <row r="358" spans="1:10" x14ac:dyDescent="0.25">
      <c r="A358" s="299"/>
      <c r="B358" s="299"/>
      <c r="C358" s="299"/>
      <c r="D358" s="309" t="s">
        <v>1867</v>
      </c>
      <c r="E358" s="309" t="s">
        <v>1754</v>
      </c>
      <c r="F358" s="297" t="s">
        <v>1868</v>
      </c>
      <c r="G358" s="297"/>
      <c r="H358" s="297" t="s">
        <v>1287</v>
      </c>
      <c r="I358" s="298"/>
      <c r="J358" s="298"/>
    </row>
    <row r="359" spans="1:10" x14ac:dyDescent="0.25">
      <c r="A359" s="299"/>
      <c r="B359" s="299"/>
      <c r="C359" s="299"/>
      <c r="D359" s="309" t="s">
        <v>1869</v>
      </c>
      <c r="E359" s="309" t="s">
        <v>1870</v>
      </c>
      <c r="F359" s="297" t="s">
        <v>1871</v>
      </c>
      <c r="G359" s="297"/>
      <c r="H359" s="297" t="s">
        <v>1287</v>
      </c>
      <c r="I359" s="298"/>
      <c r="J359" s="298"/>
    </row>
    <row r="360" spans="1:10" x14ac:dyDescent="0.25">
      <c r="A360" s="296" t="s">
        <v>1872</v>
      </c>
      <c r="B360" s="296"/>
      <c r="C360" s="296"/>
      <c r="D360" s="296"/>
      <c r="E360" s="296"/>
      <c r="F360" s="301"/>
      <c r="G360" s="301"/>
      <c r="H360" s="297" t="s">
        <v>1348</v>
      </c>
      <c r="I360" s="299"/>
      <c r="J360" s="299"/>
    </row>
    <row r="361" spans="1:10" x14ac:dyDescent="0.25">
      <c r="A361" s="299"/>
      <c r="B361" s="299"/>
      <c r="C361" s="299"/>
      <c r="D361" s="299"/>
      <c r="E361" s="298" t="s">
        <v>1873</v>
      </c>
      <c r="F361" s="301"/>
      <c r="G361" s="301"/>
      <c r="H361" s="299"/>
      <c r="I361" s="299"/>
      <c r="J361" s="299"/>
    </row>
    <row r="362" spans="1:10" x14ac:dyDescent="0.25">
      <c r="A362" s="299"/>
      <c r="B362" s="321" t="s">
        <v>1874</v>
      </c>
      <c r="C362" s="324"/>
      <c r="D362" s="324"/>
      <c r="E362" s="325"/>
      <c r="F362" s="297" t="s">
        <v>1875</v>
      </c>
      <c r="G362" s="297"/>
      <c r="H362" s="297" t="s">
        <v>1876</v>
      </c>
      <c r="I362" s="298"/>
      <c r="J362" s="298"/>
    </row>
    <row r="363" spans="1:10" ht="16.5" x14ac:dyDescent="0.25">
      <c r="A363" s="299"/>
      <c r="B363" s="299"/>
      <c r="C363" s="299"/>
      <c r="D363" s="299"/>
      <c r="E363" s="300" t="s">
        <v>1877</v>
      </c>
      <c r="F363" s="301"/>
      <c r="G363" s="301"/>
      <c r="H363" s="299"/>
      <c r="I363" s="299"/>
      <c r="J363" s="299"/>
    </row>
    <row r="364" spans="1:10" x14ac:dyDescent="0.25">
      <c r="A364" s="299"/>
      <c r="B364" s="299"/>
      <c r="C364" s="307" t="s">
        <v>1878</v>
      </c>
      <c r="D364" s="308" t="s">
        <v>1879</v>
      </c>
      <c r="E364" s="308"/>
      <c r="F364" s="297" t="s">
        <v>1880</v>
      </c>
      <c r="G364" s="297"/>
      <c r="H364" s="297" t="s">
        <v>1881</v>
      </c>
      <c r="I364" s="298"/>
      <c r="J364" s="298"/>
    </row>
    <row r="365" spans="1:10" x14ac:dyDescent="0.25">
      <c r="A365" s="299"/>
      <c r="B365" s="299"/>
      <c r="C365" s="299"/>
      <c r="D365" s="299"/>
      <c r="E365" s="298" t="s">
        <v>1882</v>
      </c>
      <c r="F365" s="301"/>
      <c r="G365" s="301"/>
      <c r="H365" s="299"/>
      <c r="I365" s="299"/>
      <c r="J365" s="299"/>
    </row>
    <row r="366" spans="1:10" x14ac:dyDescent="0.25">
      <c r="A366" s="299"/>
      <c r="B366" s="299"/>
      <c r="C366" s="299"/>
      <c r="D366" s="309" t="s">
        <v>1883</v>
      </c>
      <c r="E366" s="309" t="s">
        <v>1884</v>
      </c>
      <c r="F366" s="297" t="s">
        <v>1880</v>
      </c>
      <c r="G366" s="297"/>
      <c r="H366" s="297" t="s">
        <v>1881</v>
      </c>
      <c r="I366" s="298"/>
      <c r="J366" s="298"/>
    </row>
    <row r="367" spans="1:10" x14ac:dyDescent="0.25">
      <c r="A367" s="299"/>
      <c r="B367" s="299"/>
      <c r="C367" s="299"/>
      <c r="D367" s="299"/>
      <c r="E367" s="298" t="s">
        <v>1885</v>
      </c>
      <c r="F367" s="301"/>
      <c r="G367" s="301"/>
      <c r="H367" s="299"/>
      <c r="I367" s="299"/>
      <c r="J367" s="299"/>
    </row>
    <row r="368" spans="1:10" x14ac:dyDescent="0.25">
      <c r="A368" s="299"/>
      <c r="B368" s="299"/>
      <c r="C368" s="299"/>
      <c r="D368" s="309" t="s">
        <v>1886</v>
      </c>
      <c r="E368" s="309" t="s">
        <v>1887</v>
      </c>
      <c r="F368" s="297" t="s">
        <v>1880</v>
      </c>
      <c r="G368" s="297"/>
      <c r="H368" s="297" t="s">
        <v>1881</v>
      </c>
      <c r="I368" s="298"/>
      <c r="J368" s="298"/>
    </row>
    <row r="369" spans="1:10" x14ac:dyDescent="0.25">
      <c r="A369" s="299"/>
      <c r="B369" s="299"/>
      <c r="C369" s="299"/>
      <c r="D369" s="299"/>
      <c r="E369" s="298" t="s">
        <v>1885</v>
      </c>
      <c r="F369" s="301"/>
      <c r="G369" s="301"/>
      <c r="H369" s="299"/>
      <c r="I369" s="299"/>
      <c r="J369" s="299"/>
    </row>
    <row r="370" spans="1:10" ht="18" customHeight="1" x14ac:dyDescent="0.25">
      <c r="A370" s="299"/>
      <c r="B370" s="299"/>
      <c r="C370" s="299"/>
      <c r="D370" s="299"/>
      <c r="E370" s="326" t="s">
        <v>1888</v>
      </c>
      <c r="F370" s="301"/>
      <c r="G370" s="301"/>
      <c r="H370" s="299"/>
      <c r="I370" s="299"/>
      <c r="J370" s="299"/>
    </row>
    <row r="371" spans="1:10" x14ac:dyDescent="0.25">
      <c r="A371" s="299"/>
      <c r="B371" s="299"/>
      <c r="C371" s="307" t="s">
        <v>1889</v>
      </c>
      <c r="D371" s="308" t="s">
        <v>1890</v>
      </c>
      <c r="E371" s="308"/>
      <c r="F371" s="297" t="s">
        <v>1891</v>
      </c>
      <c r="G371" s="297"/>
      <c r="H371" s="297" t="s">
        <v>1348</v>
      </c>
      <c r="I371" s="298"/>
      <c r="J371" s="298"/>
    </row>
    <row r="372" spans="1:10" x14ac:dyDescent="0.25">
      <c r="A372" s="299"/>
      <c r="B372" s="299"/>
      <c r="C372" s="307" t="s">
        <v>1892</v>
      </c>
      <c r="D372" s="308" t="s">
        <v>1893</v>
      </c>
      <c r="E372" s="308"/>
      <c r="F372" s="297" t="s">
        <v>1894</v>
      </c>
      <c r="G372" s="297"/>
      <c r="H372" s="297" t="s">
        <v>1348</v>
      </c>
      <c r="I372" s="298"/>
      <c r="J372" s="298"/>
    </row>
    <row r="373" spans="1:10" x14ac:dyDescent="0.25">
      <c r="A373" s="299"/>
      <c r="B373" s="312" t="s">
        <v>1895</v>
      </c>
      <c r="C373" s="312"/>
      <c r="D373" s="312"/>
      <c r="E373" s="312"/>
      <c r="F373" s="297" t="s">
        <v>1896</v>
      </c>
      <c r="G373" s="297"/>
      <c r="H373" s="305" t="s">
        <v>1348</v>
      </c>
      <c r="I373" s="298"/>
      <c r="J373" s="298"/>
    </row>
    <row r="374" spans="1:10" ht="16.5" x14ac:dyDescent="0.25">
      <c r="A374" s="299"/>
      <c r="B374" s="299"/>
      <c r="C374" s="299"/>
      <c r="D374" s="299"/>
      <c r="E374" s="306" t="s">
        <v>1897</v>
      </c>
      <c r="F374" s="301"/>
      <c r="G374" s="301"/>
      <c r="H374" s="299"/>
      <c r="I374" s="299"/>
      <c r="J374" s="299"/>
    </row>
    <row r="375" spans="1:10" x14ac:dyDescent="0.25">
      <c r="A375" s="299"/>
      <c r="B375" s="299"/>
      <c r="C375" s="307" t="s">
        <v>1898</v>
      </c>
      <c r="D375" s="308" t="s">
        <v>1899</v>
      </c>
      <c r="E375" s="308"/>
      <c r="F375" s="297" t="s">
        <v>1896</v>
      </c>
      <c r="G375" s="297"/>
      <c r="H375" s="305" t="s">
        <v>1348</v>
      </c>
      <c r="I375" s="298"/>
      <c r="J375" s="298"/>
    </row>
    <row r="376" spans="1:10" ht="24.75" x14ac:dyDescent="0.25">
      <c r="A376" s="299"/>
      <c r="B376" s="299"/>
      <c r="C376" s="299"/>
      <c r="D376" s="299"/>
      <c r="E376" s="306" t="s">
        <v>1900</v>
      </c>
      <c r="F376" s="301"/>
      <c r="G376" s="301"/>
      <c r="H376" s="299"/>
      <c r="I376" s="299"/>
      <c r="J376" s="299"/>
    </row>
    <row r="377" spans="1:10" x14ac:dyDescent="0.25">
      <c r="A377" s="299"/>
      <c r="B377" s="299"/>
      <c r="C377" s="299"/>
      <c r="D377" s="309" t="s">
        <v>1901</v>
      </c>
      <c r="E377" s="309" t="s">
        <v>1902</v>
      </c>
      <c r="F377" s="297" t="s">
        <v>1896</v>
      </c>
      <c r="G377" s="297"/>
      <c r="H377" s="297" t="s">
        <v>1348</v>
      </c>
      <c r="I377" s="298"/>
      <c r="J377" s="298"/>
    </row>
    <row r="378" spans="1:10" x14ac:dyDescent="0.25">
      <c r="A378" s="299"/>
      <c r="B378" s="299"/>
      <c r="C378" s="299"/>
      <c r="D378" s="309" t="s">
        <v>1903</v>
      </c>
      <c r="E378" s="309" t="s">
        <v>1904</v>
      </c>
      <c r="F378" s="297" t="s">
        <v>1896</v>
      </c>
      <c r="G378" s="297"/>
      <c r="H378" s="297" t="s">
        <v>1348</v>
      </c>
      <c r="I378" s="298"/>
      <c r="J378" s="298"/>
    </row>
    <row r="379" spans="1:10" x14ac:dyDescent="0.25">
      <c r="A379" s="299"/>
      <c r="B379" s="299"/>
      <c r="C379" s="299"/>
      <c r="D379" s="309" t="s">
        <v>1905</v>
      </c>
      <c r="E379" s="309" t="s">
        <v>1906</v>
      </c>
      <c r="F379" s="297" t="s">
        <v>1896</v>
      </c>
      <c r="G379" s="297"/>
      <c r="H379" s="297" t="s">
        <v>1348</v>
      </c>
      <c r="I379" s="298"/>
      <c r="J379" s="298"/>
    </row>
    <row r="380" spans="1:10" x14ac:dyDescent="0.25">
      <c r="A380" s="299"/>
      <c r="B380" s="299"/>
      <c r="C380" s="299"/>
      <c r="D380" s="309" t="s">
        <v>1907</v>
      </c>
      <c r="E380" s="309" t="s">
        <v>1908</v>
      </c>
      <c r="F380" s="297" t="s">
        <v>1896</v>
      </c>
      <c r="G380" s="297"/>
      <c r="H380" s="297" t="s">
        <v>1348</v>
      </c>
      <c r="I380" s="298"/>
      <c r="J380" s="298"/>
    </row>
    <row r="381" spans="1:10" x14ac:dyDescent="0.25">
      <c r="A381" s="299"/>
      <c r="B381" s="299"/>
      <c r="C381" s="299"/>
      <c r="D381" s="309" t="s">
        <v>1909</v>
      </c>
      <c r="E381" s="309" t="s">
        <v>12</v>
      </c>
      <c r="F381" s="297" t="s">
        <v>1896</v>
      </c>
      <c r="G381" s="297"/>
      <c r="H381" s="297" t="s">
        <v>1348</v>
      </c>
      <c r="I381" s="298"/>
      <c r="J381" s="298"/>
    </row>
    <row r="382" spans="1:10" x14ac:dyDescent="0.25">
      <c r="A382" s="299"/>
      <c r="B382" s="299"/>
      <c r="C382" s="299"/>
      <c r="D382" s="309" t="s">
        <v>11</v>
      </c>
      <c r="E382" s="309" t="s">
        <v>13</v>
      </c>
      <c r="F382" s="297" t="s">
        <v>1896</v>
      </c>
      <c r="G382" s="297"/>
      <c r="H382" s="297" t="s">
        <v>1348</v>
      </c>
      <c r="I382" s="298"/>
      <c r="J382" s="298"/>
    </row>
    <row r="383" spans="1:10" x14ac:dyDescent="0.25">
      <c r="A383" s="299"/>
      <c r="B383" s="299"/>
      <c r="C383" s="299"/>
      <c r="D383" s="309" t="s">
        <v>10</v>
      </c>
      <c r="E383" s="309" t="s">
        <v>1910</v>
      </c>
      <c r="F383" s="297" t="s">
        <v>1896</v>
      </c>
      <c r="G383" s="297"/>
      <c r="H383" s="297" t="s">
        <v>1348</v>
      </c>
      <c r="I383" s="298"/>
      <c r="J383" s="298"/>
    </row>
    <row r="384" spans="1:10" x14ac:dyDescent="0.25">
      <c r="A384" s="299"/>
      <c r="B384" s="299"/>
      <c r="C384" s="299"/>
      <c r="D384" s="309" t="s">
        <v>9</v>
      </c>
      <c r="E384" s="309" t="s">
        <v>8</v>
      </c>
      <c r="F384" s="297" t="s">
        <v>1896</v>
      </c>
      <c r="G384" s="297"/>
      <c r="H384" s="297" t="s">
        <v>1348</v>
      </c>
      <c r="I384" s="298"/>
      <c r="J384" s="298"/>
    </row>
    <row r="385" spans="1:10" x14ac:dyDescent="0.25">
      <c r="A385" s="299"/>
      <c r="B385" s="299"/>
      <c r="C385" s="299"/>
      <c r="D385" s="309" t="s">
        <v>1911</v>
      </c>
      <c r="E385" s="309" t="s">
        <v>1912</v>
      </c>
      <c r="F385" s="301"/>
      <c r="G385" s="301"/>
      <c r="H385" s="297" t="s">
        <v>1309</v>
      </c>
      <c r="I385" s="299"/>
      <c r="J385" s="299"/>
    </row>
    <row r="386" spans="1:10" x14ac:dyDescent="0.25">
      <c r="A386" s="299"/>
      <c r="B386" s="299"/>
      <c r="C386" s="299"/>
      <c r="D386" s="299"/>
      <c r="E386" s="298" t="s">
        <v>1913</v>
      </c>
      <c r="F386" s="301"/>
      <c r="G386" s="301"/>
      <c r="H386" s="299"/>
      <c r="I386" s="299"/>
      <c r="J386" s="299"/>
    </row>
    <row r="387" spans="1:10" x14ac:dyDescent="0.25">
      <c r="A387" s="299"/>
      <c r="B387" s="299"/>
      <c r="C387" s="307" t="s">
        <v>1914</v>
      </c>
      <c r="D387" s="308" t="s">
        <v>1915</v>
      </c>
      <c r="E387" s="308"/>
      <c r="F387" s="297" t="s">
        <v>1896</v>
      </c>
      <c r="G387" s="297"/>
      <c r="H387" s="305" t="s">
        <v>1348</v>
      </c>
      <c r="I387" s="298"/>
      <c r="J387" s="298"/>
    </row>
    <row r="388" spans="1:10" ht="24.75" x14ac:dyDescent="0.25">
      <c r="A388" s="299"/>
      <c r="B388" s="299"/>
      <c r="C388" s="299"/>
      <c r="D388" s="299"/>
      <c r="E388" s="300" t="s">
        <v>1916</v>
      </c>
      <c r="F388" s="301"/>
      <c r="G388" s="301"/>
      <c r="H388" s="299"/>
      <c r="I388" s="299"/>
      <c r="J388" s="299"/>
    </row>
    <row r="389" spans="1:10" x14ac:dyDescent="0.25">
      <c r="A389" s="299"/>
      <c r="B389" s="299"/>
      <c r="C389" s="299"/>
      <c r="D389" s="309" t="s">
        <v>1917</v>
      </c>
      <c r="E389" s="309" t="s">
        <v>1918</v>
      </c>
      <c r="F389" s="297" t="s">
        <v>1896</v>
      </c>
      <c r="G389" s="297"/>
      <c r="H389" s="297" t="s">
        <v>1348</v>
      </c>
      <c r="I389" s="298"/>
      <c r="J389" s="298"/>
    </row>
    <row r="390" spans="1:10" ht="16.5" x14ac:dyDescent="0.25">
      <c r="A390" s="299"/>
      <c r="B390" s="299"/>
      <c r="C390" s="299"/>
      <c r="D390" s="299"/>
      <c r="E390" s="306" t="s">
        <v>1919</v>
      </c>
      <c r="F390" s="301"/>
      <c r="G390" s="301"/>
      <c r="H390" s="299"/>
      <c r="I390" s="299"/>
      <c r="J390" s="299"/>
    </row>
    <row r="391" spans="1:10" x14ac:dyDescent="0.25">
      <c r="A391" s="299"/>
      <c r="B391" s="299"/>
      <c r="C391" s="299"/>
      <c r="D391" s="309" t="s">
        <v>1920</v>
      </c>
      <c r="E391" s="309" t="s">
        <v>1921</v>
      </c>
      <c r="F391" s="297" t="s">
        <v>1922</v>
      </c>
      <c r="G391" s="297"/>
      <c r="H391" s="297" t="s">
        <v>1348</v>
      </c>
      <c r="I391" s="298"/>
      <c r="J391" s="298"/>
    </row>
    <row r="392" spans="1:10" ht="16.5" x14ac:dyDescent="0.25">
      <c r="A392" s="299"/>
      <c r="B392" s="299"/>
      <c r="C392" s="299"/>
      <c r="D392" s="299"/>
      <c r="E392" s="306" t="s">
        <v>1923</v>
      </c>
      <c r="F392" s="301"/>
      <c r="G392" s="301"/>
      <c r="H392" s="299"/>
      <c r="I392" s="299"/>
      <c r="J392" s="299"/>
    </row>
    <row r="393" spans="1:10" x14ac:dyDescent="0.25">
      <c r="A393" s="299"/>
      <c r="B393" s="299"/>
      <c r="C393" s="299"/>
      <c r="D393" s="309" t="s">
        <v>1924</v>
      </c>
      <c r="E393" s="309" t="s">
        <v>1925</v>
      </c>
      <c r="F393" s="297" t="s">
        <v>1896</v>
      </c>
      <c r="G393" s="297"/>
      <c r="H393" s="297" t="s">
        <v>1348</v>
      </c>
      <c r="I393" s="298"/>
      <c r="J393" s="298"/>
    </row>
    <row r="394" spans="1:10" ht="41.25" x14ac:dyDescent="0.25">
      <c r="A394" s="299"/>
      <c r="B394" s="299"/>
      <c r="C394" s="299"/>
      <c r="D394" s="299"/>
      <c r="E394" s="306" t="s">
        <v>1926</v>
      </c>
      <c r="F394" s="301"/>
      <c r="G394" s="301"/>
      <c r="H394" s="299"/>
      <c r="I394" s="299"/>
      <c r="J394" s="299"/>
    </row>
    <row r="395" spans="1:10" x14ac:dyDescent="0.25">
      <c r="A395" s="299"/>
      <c r="B395" s="299"/>
      <c r="C395" s="299"/>
      <c r="D395" s="309" t="s">
        <v>1927</v>
      </c>
      <c r="E395" s="309" t="s">
        <v>1928</v>
      </c>
      <c r="F395" s="297" t="s">
        <v>1896</v>
      </c>
      <c r="G395" s="297"/>
      <c r="H395" s="297" t="s">
        <v>1348</v>
      </c>
      <c r="I395" s="298"/>
      <c r="J395" s="298"/>
    </row>
    <row r="396" spans="1:10" ht="16.5" x14ac:dyDescent="0.25">
      <c r="A396" s="299"/>
      <c r="B396" s="299"/>
      <c r="C396" s="299"/>
      <c r="D396" s="299"/>
      <c r="E396" s="306" t="s">
        <v>1929</v>
      </c>
      <c r="F396" s="301"/>
      <c r="G396" s="301"/>
      <c r="H396" s="299"/>
      <c r="I396" s="299"/>
      <c r="J396" s="299"/>
    </row>
    <row r="397" spans="1:10" x14ac:dyDescent="0.25">
      <c r="A397" s="299"/>
      <c r="B397" s="299"/>
      <c r="C397" s="299"/>
      <c r="D397" s="309" t="s">
        <v>1930</v>
      </c>
      <c r="E397" s="309" t="s">
        <v>1931</v>
      </c>
      <c r="F397" s="297" t="s">
        <v>1932</v>
      </c>
      <c r="G397" s="297"/>
      <c r="H397" s="297" t="s">
        <v>1348</v>
      </c>
      <c r="I397" s="298"/>
      <c r="J397" s="298"/>
    </row>
    <row r="398" spans="1:10" ht="24.75" x14ac:dyDescent="0.25">
      <c r="A398" s="299"/>
      <c r="B398" s="299"/>
      <c r="C398" s="299"/>
      <c r="D398" s="299"/>
      <c r="E398" s="306" t="s">
        <v>1933</v>
      </c>
      <c r="F398" s="301"/>
      <c r="G398" s="301"/>
      <c r="H398" s="299"/>
      <c r="I398" s="299"/>
      <c r="J398" s="299"/>
    </row>
    <row r="399" spans="1:10" x14ac:dyDescent="0.25">
      <c r="A399" s="299"/>
      <c r="B399" s="299"/>
      <c r="C399" s="299"/>
      <c r="D399" s="309" t="s">
        <v>1934</v>
      </c>
      <c r="E399" s="309" t="s">
        <v>1935</v>
      </c>
      <c r="F399" s="301"/>
      <c r="G399" s="301"/>
      <c r="H399" s="297" t="s">
        <v>1309</v>
      </c>
      <c r="I399" s="299"/>
      <c r="J399" s="299"/>
    </row>
    <row r="400" spans="1:10" x14ac:dyDescent="0.25">
      <c r="A400" s="299"/>
      <c r="B400" s="299"/>
      <c r="C400" s="299"/>
      <c r="D400" s="299"/>
      <c r="E400" s="298" t="s">
        <v>1936</v>
      </c>
      <c r="F400" s="301"/>
      <c r="G400" s="301"/>
      <c r="H400" s="299"/>
      <c r="I400" s="299"/>
      <c r="J400" s="299"/>
    </row>
    <row r="401" spans="1:10" x14ac:dyDescent="0.25">
      <c r="A401" s="299"/>
      <c r="B401" s="299"/>
      <c r="C401" s="307" t="s">
        <v>1937</v>
      </c>
      <c r="D401" s="308" t="s">
        <v>1938</v>
      </c>
      <c r="E401" s="308"/>
      <c r="F401" s="297" t="s">
        <v>1896</v>
      </c>
      <c r="G401" s="297"/>
      <c r="H401" s="305" t="s">
        <v>1348</v>
      </c>
      <c r="I401" s="298"/>
      <c r="J401" s="298"/>
    </row>
    <row r="402" spans="1:10" ht="33" x14ac:dyDescent="0.25">
      <c r="A402" s="299"/>
      <c r="B402" s="299"/>
      <c r="C402" s="299"/>
      <c r="D402" s="299"/>
      <c r="E402" s="306" t="s">
        <v>1939</v>
      </c>
      <c r="F402" s="301"/>
      <c r="G402" s="301"/>
      <c r="H402" s="299"/>
      <c r="I402" s="299"/>
      <c r="J402" s="299"/>
    </row>
    <row r="403" spans="1:10" x14ac:dyDescent="0.25">
      <c r="A403" s="299"/>
      <c r="B403" s="299"/>
      <c r="C403" s="299"/>
      <c r="D403" s="309" t="s">
        <v>1940</v>
      </c>
      <c r="E403" s="309" t="s">
        <v>1941</v>
      </c>
      <c r="F403" s="297" t="s">
        <v>1896</v>
      </c>
      <c r="G403" s="297"/>
      <c r="H403" s="297" t="s">
        <v>1348</v>
      </c>
      <c r="I403" s="298"/>
      <c r="J403" s="298"/>
    </row>
    <row r="404" spans="1:10" ht="16.5" x14ac:dyDescent="0.25">
      <c r="A404" s="299"/>
      <c r="B404" s="299"/>
      <c r="C404" s="299"/>
      <c r="D404" s="299"/>
      <c r="E404" s="300" t="s">
        <v>1942</v>
      </c>
      <c r="F404" s="301"/>
      <c r="G404" s="301"/>
      <c r="H404" s="299"/>
      <c r="I404" s="299"/>
      <c r="J404" s="299"/>
    </row>
    <row r="405" spans="1:10" x14ac:dyDescent="0.25">
      <c r="A405" s="299"/>
      <c r="B405" s="299"/>
      <c r="C405" s="299"/>
      <c r="D405" s="309" t="s">
        <v>1943</v>
      </c>
      <c r="E405" s="309" t="s">
        <v>1944</v>
      </c>
      <c r="F405" s="297" t="s">
        <v>1896</v>
      </c>
      <c r="G405" s="297"/>
      <c r="H405" s="297" t="s">
        <v>1348</v>
      </c>
      <c r="I405" s="298"/>
      <c r="J405" s="298"/>
    </row>
    <row r="406" spans="1:10" ht="16.5" x14ac:dyDescent="0.25">
      <c r="A406" s="299"/>
      <c r="B406" s="299"/>
      <c r="C406" s="299"/>
      <c r="D406" s="299"/>
      <c r="E406" s="306" t="s">
        <v>1945</v>
      </c>
      <c r="F406" s="301"/>
      <c r="G406" s="301"/>
      <c r="H406" s="299"/>
      <c r="I406" s="299"/>
      <c r="J406" s="299"/>
    </row>
    <row r="407" spans="1:10" x14ac:dyDescent="0.25">
      <c r="A407" s="299"/>
      <c r="B407" s="299"/>
      <c r="C407" s="299"/>
      <c r="D407" s="309" t="s">
        <v>1946</v>
      </c>
      <c r="E407" s="309" t="s">
        <v>1947</v>
      </c>
      <c r="F407" s="297" t="s">
        <v>1948</v>
      </c>
      <c r="G407" s="297"/>
      <c r="H407" s="297" t="s">
        <v>1348</v>
      </c>
      <c r="I407" s="298"/>
      <c r="J407" s="298"/>
    </row>
    <row r="408" spans="1:10" ht="16.5" x14ac:dyDescent="0.25">
      <c r="A408" s="299"/>
      <c r="B408" s="299"/>
      <c r="C408" s="299"/>
      <c r="D408" s="299"/>
      <c r="E408" s="300" t="s">
        <v>1949</v>
      </c>
      <c r="F408" s="301"/>
      <c r="G408" s="301"/>
      <c r="H408" s="299"/>
      <c r="I408" s="299"/>
      <c r="J408" s="299"/>
    </row>
    <row r="409" spans="1:10" x14ac:dyDescent="0.25">
      <c r="A409" s="299"/>
      <c r="B409" s="299"/>
      <c r="C409" s="299"/>
      <c r="D409" s="309" t="s">
        <v>1950</v>
      </c>
      <c r="E409" s="309" t="s">
        <v>1951</v>
      </c>
      <c r="F409" s="297" t="s">
        <v>1896</v>
      </c>
      <c r="G409" s="297"/>
      <c r="H409" s="297" t="s">
        <v>1348</v>
      </c>
      <c r="I409" s="298"/>
      <c r="J409" s="298"/>
    </row>
    <row r="410" spans="1:10" ht="33" x14ac:dyDescent="0.25">
      <c r="A410" s="299"/>
      <c r="B410" s="299"/>
      <c r="C410" s="299"/>
      <c r="D410" s="299"/>
      <c r="E410" s="306" t="s">
        <v>1952</v>
      </c>
      <c r="F410" s="301"/>
      <c r="G410" s="301"/>
      <c r="H410" s="299"/>
      <c r="I410" s="299"/>
      <c r="J410" s="299"/>
    </row>
    <row r="411" spans="1:10" x14ac:dyDescent="0.25">
      <c r="A411" s="299"/>
      <c r="B411" s="299"/>
      <c r="C411" s="299"/>
      <c r="D411" s="309" t="s">
        <v>1953</v>
      </c>
      <c r="E411" s="309" t="s">
        <v>1928</v>
      </c>
      <c r="F411" s="297" t="s">
        <v>1896</v>
      </c>
      <c r="G411" s="297"/>
      <c r="H411" s="297" t="s">
        <v>1348</v>
      </c>
      <c r="I411" s="298"/>
      <c r="J411" s="298"/>
    </row>
    <row r="412" spans="1:10" ht="16.5" x14ac:dyDescent="0.25">
      <c r="A412" s="299"/>
      <c r="B412" s="299"/>
      <c r="C412" s="299"/>
      <c r="D412" s="299"/>
      <c r="E412" s="300" t="s">
        <v>1954</v>
      </c>
      <c r="F412" s="301"/>
      <c r="G412" s="301"/>
      <c r="H412" s="299"/>
      <c r="I412" s="299"/>
      <c r="J412" s="299"/>
    </row>
    <row r="413" spans="1:10" x14ac:dyDescent="0.25">
      <c r="A413" s="299"/>
      <c r="B413" s="299"/>
      <c r="C413" s="299"/>
      <c r="D413" s="309" t="s">
        <v>1955</v>
      </c>
      <c r="E413" s="309" t="s">
        <v>1956</v>
      </c>
      <c r="F413" s="301"/>
      <c r="G413" s="301"/>
      <c r="H413" s="297" t="s">
        <v>1309</v>
      </c>
      <c r="I413" s="299"/>
      <c r="J413" s="299"/>
    </row>
    <row r="414" spans="1:10" x14ac:dyDescent="0.25">
      <c r="A414" s="299"/>
      <c r="B414" s="299"/>
      <c r="C414" s="299"/>
      <c r="D414" s="299"/>
      <c r="E414" s="298" t="s">
        <v>1957</v>
      </c>
      <c r="F414" s="301"/>
      <c r="G414" s="301"/>
      <c r="H414" s="299"/>
      <c r="I414" s="299"/>
      <c r="J414" s="299"/>
    </row>
    <row r="415" spans="1:10" x14ac:dyDescent="0.25">
      <c r="A415" s="299"/>
      <c r="B415" s="299"/>
      <c r="C415" s="307" t="s">
        <v>1958</v>
      </c>
      <c r="D415" s="308" t="s">
        <v>1959</v>
      </c>
      <c r="E415" s="308"/>
      <c r="F415" s="305" t="s">
        <v>1960</v>
      </c>
      <c r="G415" s="305"/>
      <c r="H415" s="305" t="s">
        <v>1287</v>
      </c>
      <c r="I415" s="306"/>
      <c r="J415" s="306"/>
    </row>
    <row r="416" spans="1:10" x14ac:dyDescent="0.25">
      <c r="A416" s="299"/>
      <c r="B416" s="299"/>
      <c r="C416" s="299"/>
      <c r="D416" s="299"/>
      <c r="E416" s="298" t="s">
        <v>1961</v>
      </c>
      <c r="F416" s="301"/>
      <c r="G416" s="301"/>
      <c r="H416" s="299"/>
      <c r="I416" s="299"/>
      <c r="J416" s="299"/>
    </row>
    <row r="417" spans="1:10" x14ac:dyDescent="0.25">
      <c r="A417" s="299"/>
      <c r="B417" s="299"/>
      <c r="C417" s="299"/>
      <c r="D417" s="309" t="s">
        <v>1962</v>
      </c>
      <c r="E417" s="309" t="s">
        <v>1963</v>
      </c>
      <c r="F417" s="297" t="s">
        <v>1964</v>
      </c>
      <c r="G417" s="297"/>
      <c r="H417" s="297" t="s">
        <v>1323</v>
      </c>
      <c r="I417" s="298"/>
      <c r="J417" s="298"/>
    </row>
    <row r="418" spans="1:10" ht="16.5" x14ac:dyDescent="0.25">
      <c r="A418" s="299"/>
      <c r="B418" s="299"/>
      <c r="C418" s="299"/>
      <c r="D418" s="299"/>
      <c r="E418" s="306" t="s">
        <v>1965</v>
      </c>
      <c r="F418" s="301"/>
      <c r="G418" s="301"/>
      <c r="H418" s="299"/>
      <c r="I418" s="299"/>
      <c r="J418" s="299"/>
    </row>
    <row r="419" spans="1:10" x14ac:dyDescent="0.25">
      <c r="A419" s="299"/>
      <c r="B419" s="299"/>
      <c r="C419" s="299"/>
      <c r="D419" s="309" t="s">
        <v>1966</v>
      </c>
      <c r="E419" s="309" t="s">
        <v>1967</v>
      </c>
      <c r="F419" s="297" t="s">
        <v>1968</v>
      </c>
      <c r="G419" s="297"/>
      <c r="H419" s="297" t="s">
        <v>1348</v>
      </c>
      <c r="I419" s="298"/>
      <c r="J419" s="298"/>
    </row>
    <row r="420" spans="1:10" ht="16.5" x14ac:dyDescent="0.25">
      <c r="A420" s="299"/>
      <c r="B420" s="299"/>
      <c r="C420" s="299"/>
      <c r="D420" s="299"/>
      <c r="E420" s="306" t="s">
        <v>1969</v>
      </c>
      <c r="F420" s="301"/>
      <c r="G420" s="301"/>
      <c r="H420" s="299"/>
      <c r="I420" s="299"/>
      <c r="J420" s="299"/>
    </row>
    <row r="421" spans="1:10" x14ac:dyDescent="0.25">
      <c r="A421" s="299"/>
      <c r="B421" s="299"/>
      <c r="C421" s="299"/>
      <c r="D421" s="309" t="s">
        <v>1970</v>
      </c>
      <c r="E421" s="309" t="s">
        <v>1971</v>
      </c>
      <c r="F421" s="297" t="s">
        <v>1932</v>
      </c>
      <c r="G421" s="297"/>
      <c r="H421" s="297" t="s">
        <v>1348</v>
      </c>
      <c r="I421" s="298"/>
      <c r="J421" s="298"/>
    </row>
    <row r="422" spans="1:10" ht="24.75" x14ac:dyDescent="0.25">
      <c r="A422" s="299"/>
      <c r="B422" s="299"/>
      <c r="C422" s="299"/>
      <c r="D422" s="299"/>
      <c r="E422" s="300" t="s">
        <v>1972</v>
      </c>
      <c r="F422" s="301"/>
      <c r="G422" s="301"/>
      <c r="H422" s="299"/>
      <c r="I422" s="299"/>
      <c r="J422" s="299"/>
    </row>
    <row r="423" spans="1:10" x14ac:dyDescent="0.25">
      <c r="A423" s="299"/>
      <c r="B423" s="299"/>
      <c r="C423" s="299"/>
      <c r="D423" s="309" t="s">
        <v>1973</v>
      </c>
      <c r="E423" s="309" t="s">
        <v>1928</v>
      </c>
      <c r="F423" s="297" t="s">
        <v>1974</v>
      </c>
      <c r="G423" s="297"/>
      <c r="H423" s="297" t="s">
        <v>1323</v>
      </c>
      <c r="I423" s="298"/>
      <c r="J423" s="298"/>
    </row>
    <row r="424" spans="1:10" x14ac:dyDescent="0.25">
      <c r="A424" s="299"/>
      <c r="B424" s="299"/>
      <c r="C424" s="299"/>
      <c r="D424" s="299"/>
      <c r="E424" s="298" t="s">
        <v>1975</v>
      </c>
      <c r="F424" s="301"/>
      <c r="G424" s="301"/>
      <c r="H424" s="299"/>
      <c r="I424" s="299"/>
      <c r="J424" s="299"/>
    </row>
    <row r="425" spans="1:10" x14ac:dyDescent="0.25">
      <c r="A425" s="299"/>
      <c r="B425" s="299"/>
      <c r="C425" s="299"/>
      <c r="D425" s="309" t="s">
        <v>1976</v>
      </c>
      <c r="E425" s="309" t="s">
        <v>1977</v>
      </c>
      <c r="F425" s="301"/>
      <c r="G425" s="301"/>
      <c r="H425" s="297" t="s">
        <v>1309</v>
      </c>
      <c r="I425" s="299"/>
      <c r="J425" s="299"/>
    </row>
    <row r="426" spans="1:10" x14ac:dyDescent="0.25">
      <c r="A426" s="299"/>
      <c r="B426" s="299"/>
      <c r="C426" s="299"/>
      <c r="D426" s="299"/>
      <c r="E426" s="298" t="s">
        <v>1978</v>
      </c>
      <c r="F426" s="301"/>
      <c r="G426" s="301"/>
      <c r="H426" s="299"/>
      <c r="I426" s="299"/>
      <c r="J426" s="299"/>
    </row>
    <row r="427" spans="1:10" x14ac:dyDescent="0.25">
      <c r="A427" s="299"/>
      <c r="B427" s="299"/>
      <c r="C427" s="307" t="s">
        <v>1979</v>
      </c>
      <c r="D427" s="308" t="s">
        <v>1980</v>
      </c>
      <c r="E427" s="308"/>
      <c r="F427" s="297" t="s">
        <v>1981</v>
      </c>
      <c r="G427" s="297"/>
      <c r="H427" s="305" t="s">
        <v>1348</v>
      </c>
      <c r="I427" s="298"/>
      <c r="J427" s="298"/>
    </row>
    <row r="428" spans="1:10" ht="16.5" x14ac:dyDescent="0.25">
      <c r="A428" s="299"/>
      <c r="B428" s="299"/>
      <c r="C428" s="299"/>
      <c r="D428" s="299"/>
      <c r="E428" s="306" t="s">
        <v>1982</v>
      </c>
      <c r="F428" s="301"/>
      <c r="G428" s="301"/>
      <c r="H428" s="299"/>
      <c r="I428" s="299"/>
      <c r="J428" s="299"/>
    </row>
    <row r="429" spans="1:10" ht="16.5" x14ac:dyDescent="0.25">
      <c r="A429" s="299"/>
      <c r="B429" s="299"/>
      <c r="C429" s="299"/>
      <c r="D429" s="320" t="s">
        <v>1983</v>
      </c>
      <c r="E429" s="320" t="s">
        <v>1984</v>
      </c>
      <c r="F429" s="305" t="s">
        <v>1985</v>
      </c>
      <c r="G429" s="305"/>
      <c r="H429" s="314" t="s">
        <v>1348</v>
      </c>
      <c r="I429" s="306"/>
      <c r="J429" s="306"/>
    </row>
    <row r="430" spans="1:10" ht="33" x14ac:dyDescent="0.25">
      <c r="A430" s="299"/>
      <c r="B430" s="299"/>
      <c r="C430" s="299"/>
      <c r="D430" s="299"/>
      <c r="E430" s="306" t="s">
        <v>1986</v>
      </c>
      <c r="F430" s="301"/>
      <c r="G430" s="301"/>
      <c r="H430" s="299"/>
      <c r="I430" s="299"/>
      <c r="J430" s="299"/>
    </row>
    <row r="431" spans="1:10" ht="16.5" x14ac:dyDescent="0.25">
      <c r="A431" s="299"/>
      <c r="B431" s="299"/>
      <c r="C431" s="299"/>
      <c r="D431" s="320" t="s">
        <v>1987</v>
      </c>
      <c r="E431" s="320" t="s">
        <v>1988</v>
      </c>
      <c r="F431" s="305" t="s">
        <v>1985</v>
      </c>
      <c r="G431" s="305"/>
      <c r="H431" s="314" t="s">
        <v>1348</v>
      </c>
      <c r="I431" s="306"/>
      <c r="J431" s="306"/>
    </row>
    <row r="432" spans="1:10" ht="24.75" x14ac:dyDescent="0.25">
      <c r="A432" s="299"/>
      <c r="B432" s="299"/>
      <c r="C432" s="299"/>
      <c r="D432" s="299"/>
      <c r="E432" s="306" t="s">
        <v>1989</v>
      </c>
      <c r="F432" s="301"/>
      <c r="G432" s="301"/>
      <c r="H432" s="299"/>
      <c r="I432" s="299"/>
      <c r="J432" s="299"/>
    </row>
    <row r="433" spans="1:10" x14ac:dyDescent="0.25">
      <c r="A433" s="299"/>
      <c r="B433" s="299"/>
      <c r="C433" s="299"/>
      <c r="D433" s="309" t="s">
        <v>1990</v>
      </c>
      <c r="E433" s="309" t="s">
        <v>1991</v>
      </c>
      <c r="F433" s="297" t="s">
        <v>1992</v>
      </c>
      <c r="G433" s="297"/>
      <c r="H433" s="297" t="s">
        <v>1348</v>
      </c>
      <c r="I433" s="298"/>
      <c r="J433" s="298"/>
    </row>
    <row r="434" spans="1:10" ht="16.5" x14ac:dyDescent="0.25">
      <c r="A434" s="299"/>
      <c r="B434" s="299"/>
      <c r="C434" s="299"/>
      <c r="D434" s="299"/>
      <c r="E434" s="300" t="s">
        <v>1993</v>
      </c>
      <c r="F434" s="301"/>
      <c r="G434" s="301"/>
      <c r="H434" s="299"/>
      <c r="I434" s="299"/>
      <c r="J434" s="299"/>
    </row>
    <row r="435" spans="1:10" x14ac:dyDescent="0.25">
      <c r="A435" s="299"/>
      <c r="B435" s="299"/>
      <c r="C435" s="299"/>
      <c r="D435" s="309" t="s">
        <v>1994</v>
      </c>
      <c r="E435" s="309" t="s">
        <v>1995</v>
      </c>
      <c r="F435" s="297" t="s">
        <v>1996</v>
      </c>
      <c r="G435" s="297"/>
      <c r="H435" s="297" t="s">
        <v>1997</v>
      </c>
      <c r="I435" s="298"/>
      <c r="J435" s="298"/>
    </row>
    <row r="436" spans="1:10" x14ac:dyDescent="0.25">
      <c r="A436" s="299"/>
      <c r="B436" s="299"/>
      <c r="C436" s="299"/>
      <c r="D436" s="309" t="s">
        <v>1998</v>
      </c>
      <c r="E436" s="309" t="s">
        <v>1999</v>
      </c>
      <c r="F436" s="301"/>
      <c r="G436" s="301"/>
      <c r="H436" s="297" t="s">
        <v>1309</v>
      </c>
      <c r="I436" s="299"/>
      <c r="J436" s="299"/>
    </row>
    <row r="437" spans="1:10" ht="16.5" x14ac:dyDescent="0.25">
      <c r="A437" s="299"/>
      <c r="B437" s="299"/>
      <c r="C437" s="299"/>
      <c r="D437" s="299"/>
      <c r="E437" s="306" t="s">
        <v>2000</v>
      </c>
      <c r="F437" s="301"/>
      <c r="G437" s="301"/>
      <c r="H437" s="299"/>
      <c r="I437" s="299"/>
      <c r="J437" s="299"/>
    </row>
    <row r="438" spans="1:10" x14ac:dyDescent="0.25">
      <c r="A438" s="299"/>
      <c r="B438" s="321" t="s">
        <v>2001</v>
      </c>
      <c r="C438" s="324"/>
      <c r="D438" s="324"/>
      <c r="E438" s="325"/>
      <c r="F438" s="297" t="s">
        <v>2002</v>
      </c>
      <c r="G438" s="297"/>
      <c r="H438" s="297" t="s">
        <v>2003</v>
      </c>
      <c r="I438" s="298"/>
      <c r="J438" s="298"/>
    </row>
    <row r="439" spans="1:10" ht="16.5" x14ac:dyDescent="0.25">
      <c r="A439" s="299"/>
      <c r="B439" s="299"/>
      <c r="C439" s="299"/>
      <c r="D439" s="299"/>
      <c r="E439" s="306" t="s">
        <v>2004</v>
      </c>
      <c r="F439" s="301"/>
      <c r="G439" s="301"/>
      <c r="H439" s="299"/>
      <c r="I439" s="299"/>
      <c r="J439" s="299"/>
    </row>
    <row r="440" spans="1:10" x14ac:dyDescent="0.25">
      <c r="A440" s="299"/>
      <c r="B440" s="299"/>
      <c r="C440" s="307" t="s">
        <v>2005</v>
      </c>
      <c r="D440" s="308" t="s">
        <v>2006</v>
      </c>
      <c r="E440" s="308"/>
      <c r="F440" s="305" t="s">
        <v>2007</v>
      </c>
      <c r="G440" s="305"/>
      <c r="H440" s="305" t="s">
        <v>2003</v>
      </c>
      <c r="I440" s="306"/>
      <c r="J440" s="306"/>
    </row>
    <row r="441" spans="1:10" ht="24.75" x14ac:dyDescent="0.25">
      <c r="A441" s="299"/>
      <c r="B441" s="299"/>
      <c r="C441" s="299"/>
      <c r="D441" s="299"/>
      <c r="E441" s="306" t="s">
        <v>2008</v>
      </c>
      <c r="F441" s="301"/>
      <c r="G441" s="301"/>
      <c r="H441" s="299"/>
      <c r="I441" s="299"/>
      <c r="J441" s="299"/>
    </row>
    <row r="442" spans="1:10" x14ac:dyDescent="0.25">
      <c r="A442" s="299"/>
      <c r="B442" s="299"/>
      <c r="C442" s="299"/>
      <c r="D442" s="309" t="s">
        <v>2009</v>
      </c>
      <c r="E442" s="309" t="s">
        <v>2010</v>
      </c>
      <c r="F442" s="297" t="s">
        <v>2011</v>
      </c>
      <c r="G442" s="297"/>
      <c r="H442" s="297" t="s">
        <v>2003</v>
      </c>
      <c r="I442" s="298"/>
      <c r="J442" s="298"/>
    </row>
    <row r="443" spans="1:10" ht="16.5" x14ac:dyDescent="0.25">
      <c r="A443" s="299"/>
      <c r="B443" s="299"/>
      <c r="C443" s="299"/>
      <c r="D443" s="299"/>
      <c r="E443" s="300" t="s">
        <v>2012</v>
      </c>
      <c r="F443" s="301"/>
      <c r="G443" s="301"/>
      <c r="H443" s="299"/>
      <c r="I443" s="299"/>
      <c r="J443" s="299"/>
    </row>
    <row r="444" spans="1:10" x14ac:dyDescent="0.25">
      <c r="A444" s="299"/>
      <c r="B444" s="299"/>
      <c r="C444" s="299"/>
      <c r="D444" s="309" t="s">
        <v>2013</v>
      </c>
      <c r="E444" s="309" t="s">
        <v>2014</v>
      </c>
      <c r="F444" s="297" t="s">
        <v>2003</v>
      </c>
      <c r="G444" s="297"/>
      <c r="H444" s="297" t="s">
        <v>2003</v>
      </c>
      <c r="I444" s="298"/>
      <c r="J444" s="298"/>
    </row>
    <row r="445" spans="1:10" ht="24.75" x14ac:dyDescent="0.25">
      <c r="A445" s="299"/>
      <c r="B445" s="299"/>
      <c r="C445" s="299"/>
      <c r="D445" s="299"/>
      <c r="E445" s="306" t="s">
        <v>2015</v>
      </c>
      <c r="F445" s="301"/>
      <c r="G445" s="301"/>
      <c r="H445" s="299"/>
      <c r="I445" s="299"/>
      <c r="J445" s="299"/>
    </row>
    <row r="446" spans="1:10" x14ac:dyDescent="0.25">
      <c r="A446" s="299"/>
      <c r="B446" s="299"/>
      <c r="C446" s="299"/>
      <c r="D446" s="309" t="s">
        <v>2016</v>
      </c>
      <c r="E446" s="309" t="s">
        <v>2017</v>
      </c>
      <c r="F446" s="297" t="s">
        <v>2018</v>
      </c>
      <c r="G446" s="297"/>
      <c r="H446" s="297" t="s">
        <v>2003</v>
      </c>
      <c r="I446" s="298"/>
      <c r="J446" s="298"/>
    </row>
    <row r="447" spans="1:10" ht="24.75" x14ac:dyDescent="0.25">
      <c r="A447" s="299"/>
      <c r="B447" s="299"/>
      <c r="C447" s="299"/>
      <c r="D447" s="299"/>
      <c r="E447" s="306" t="s">
        <v>2019</v>
      </c>
      <c r="F447" s="301"/>
      <c r="G447" s="301"/>
      <c r="H447" s="299"/>
      <c r="I447" s="299"/>
      <c r="J447" s="299"/>
    </row>
    <row r="448" spans="1:10" x14ac:dyDescent="0.25">
      <c r="A448" s="299"/>
      <c r="B448" s="299"/>
      <c r="C448" s="299"/>
      <c r="D448" s="309" t="s">
        <v>2020</v>
      </c>
      <c r="E448" s="309" t="s">
        <v>2021</v>
      </c>
      <c r="F448" s="297" t="s">
        <v>2018</v>
      </c>
      <c r="G448" s="297"/>
      <c r="H448" s="297" t="s">
        <v>2003</v>
      </c>
      <c r="I448" s="298"/>
      <c r="J448" s="298"/>
    </row>
    <row r="449" spans="1:10" ht="24.75" x14ac:dyDescent="0.25">
      <c r="A449" s="299"/>
      <c r="B449" s="299"/>
      <c r="C449" s="299"/>
      <c r="D449" s="299"/>
      <c r="E449" s="306" t="s">
        <v>2019</v>
      </c>
      <c r="F449" s="301"/>
      <c r="G449" s="301"/>
      <c r="H449" s="299"/>
      <c r="I449" s="299"/>
      <c r="J449" s="299"/>
    </row>
    <row r="450" spans="1:10" x14ac:dyDescent="0.25">
      <c r="A450" s="299"/>
      <c r="B450" s="299"/>
      <c r="C450" s="299"/>
      <c r="D450" s="309" t="s">
        <v>2022</v>
      </c>
      <c r="E450" s="309" t="s">
        <v>2023</v>
      </c>
      <c r="F450" s="297" t="s">
        <v>2018</v>
      </c>
      <c r="G450" s="297"/>
      <c r="H450" s="297" t="s">
        <v>2003</v>
      </c>
      <c r="I450" s="298"/>
      <c r="J450" s="298"/>
    </row>
    <row r="451" spans="1:10" ht="24.75" x14ac:dyDescent="0.25">
      <c r="A451" s="299"/>
      <c r="B451" s="299"/>
      <c r="C451" s="299"/>
      <c r="D451" s="299"/>
      <c r="E451" s="306" t="s">
        <v>2024</v>
      </c>
      <c r="F451" s="301"/>
      <c r="G451" s="301"/>
      <c r="H451" s="299"/>
      <c r="I451" s="299"/>
      <c r="J451" s="299"/>
    </row>
    <row r="452" spans="1:10" x14ac:dyDescent="0.25">
      <c r="A452" s="299"/>
      <c r="B452" s="299"/>
      <c r="C452" s="299"/>
      <c r="D452" s="309" t="s">
        <v>2025</v>
      </c>
      <c r="E452" s="309" t="s">
        <v>2026</v>
      </c>
      <c r="F452" s="297" t="s">
        <v>2018</v>
      </c>
      <c r="G452" s="297"/>
      <c r="H452" s="297" t="s">
        <v>2003</v>
      </c>
      <c r="I452" s="298"/>
      <c r="J452" s="298"/>
    </row>
    <row r="453" spans="1:10" ht="33" x14ac:dyDescent="0.25">
      <c r="A453" s="299"/>
      <c r="B453" s="299"/>
      <c r="C453" s="299"/>
      <c r="D453" s="299"/>
      <c r="E453" s="306" t="s">
        <v>2027</v>
      </c>
      <c r="F453" s="301"/>
      <c r="G453" s="301"/>
      <c r="H453" s="299"/>
      <c r="I453" s="299"/>
      <c r="J453" s="299"/>
    </row>
    <row r="454" spans="1:10" x14ac:dyDescent="0.25">
      <c r="A454" s="299"/>
      <c r="B454" s="299"/>
      <c r="C454" s="299"/>
      <c r="D454" s="309" t="s">
        <v>2028</v>
      </c>
      <c r="E454" s="309" t="s">
        <v>2029</v>
      </c>
      <c r="F454" s="297" t="s">
        <v>2018</v>
      </c>
      <c r="G454" s="297"/>
      <c r="H454" s="297" t="s">
        <v>2003</v>
      </c>
      <c r="I454" s="298"/>
      <c r="J454" s="298"/>
    </row>
    <row r="455" spans="1:10" ht="16.5" x14ac:dyDescent="0.25">
      <c r="A455" s="299"/>
      <c r="B455" s="299"/>
      <c r="C455" s="299"/>
      <c r="D455" s="299"/>
      <c r="E455" s="306" t="s">
        <v>2030</v>
      </c>
      <c r="F455" s="301"/>
      <c r="G455" s="301"/>
      <c r="H455" s="299"/>
      <c r="I455" s="299"/>
      <c r="J455" s="299"/>
    </row>
    <row r="456" spans="1:10" x14ac:dyDescent="0.25">
      <c r="A456" s="299"/>
      <c r="B456" s="299"/>
      <c r="C456" s="299"/>
      <c r="D456" s="309" t="s">
        <v>2031</v>
      </c>
      <c r="E456" s="309" t="s">
        <v>2032</v>
      </c>
      <c r="F456" s="301"/>
      <c r="G456" s="301"/>
      <c r="H456" s="297" t="s">
        <v>1309</v>
      </c>
      <c r="I456" s="299"/>
      <c r="J456" s="299"/>
    </row>
    <row r="457" spans="1:10" x14ac:dyDescent="0.25">
      <c r="A457" s="299"/>
      <c r="B457" s="299"/>
      <c r="C457" s="299"/>
      <c r="D457" s="299"/>
      <c r="E457" s="298" t="s">
        <v>2033</v>
      </c>
      <c r="F457" s="301"/>
      <c r="G457" s="301"/>
      <c r="H457" s="299"/>
      <c r="I457" s="299"/>
      <c r="J457" s="299"/>
    </row>
    <row r="458" spans="1:10" x14ac:dyDescent="0.25">
      <c r="A458" s="299"/>
      <c r="B458" s="299"/>
      <c r="C458" s="307" t="s">
        <v>2034</v>
      </c>
      <c r="D458" s="308" t="s">
        <v>2035</v>
      </c>
      <c r="E458" s="308"/>
      <c r="F458" s="305" t="s">
        <v>2007</v>
      </c>
      <c r="G458" s="305"/>
      <c r="H458" s="305" t="s">
        <v>2003</v>
      </c>
      <c r="I458" s="306"/>
      <c r="J458" s="306"/>
    </row>
    <row r="459" spans="1:10" ht="16.5" x14ac:dyDescent="0.25">
      <c r="A459" s="299"/>
      <c r="B459" s="299"/>
      <c r="C459" s="299"/>
      <c r="D459" s="299"/>
      <c r="E459" s="300" t="s">
        <v>2036</v>
      </c>
      <c r="F459" s="301"/>
      <c r="G459" s="301"/>
      <c r="H459" s="299"/>
      <c r="I459" s="299"/>
      <c r="J459" s="299"/>
    </row>
    <row r="460" spans="1:10" x14ac:dyDescent="0.25">
      <c r="A460" s="299"/>
      <c r="B460" s="299"/>
      <c r="C460" s="299"/>
      <c r="D460" s="309" t="s">
        <v>2037</v>
      </c>
      <c r="E460" s="309" t="s">
        <v>2038</v>
      </c>
      <c r="F460" s="297" t="s">
        <v>2018</v>
      </c>
      <c r="G460" s="297"/>
      <c r="H460" s="297" t="s">
        <v>2003</v>
      </c>
      <c r="I460" s="298"/>
      <c r="J460" s="298"/>
    </row>
    <row r="461" spans="1:10" ht="33" x14ac:dyDescent="0.25">
      <c r="A461" s="299"/>
      <c r="B461" s="299"/>
      <c r="C461" s="299"/>
      <c r="D461" s="299"/>
      <c r="E461" s="306" t="s">
        <v>2039</v>
      </c>
      <c r="F461" s="301"/>
      <c r="G461" s="301"/>
      <c r="H461" s="299"/>
      <c r="I461" s="299"/>
      <c r="J461" s="299"/>
    </row>
    <row r="462" spans="1:10" x14ac:dyDescent="0.25">
      <c r="A462" s="299"/>
      <c r="B462" s="299"/>
      <c r="C462" s="299"/>
      <c r="D462" s="309" t="s">
        <v>2040</v>
      </c>
      <c r="E462" s="309" t="s">
        <v>2041</v>
      </c>
      <c r="F462" s="297" t="s">
        <v>2018</v>
      </c>
      <c r="G462" s="297"/>
      <c r="H462" s="297" t="s">
        <v>2003</v>
      </c>
      <c r="I462" s="298"/>
      <c r="J462" s="298"/>
    </row>
    <row r="463" spans="1:10" ht="16.5" x14ac:dyDescent="0.25">
      <c r="A463" s="299"/>
      <c r="B463" s="299"/>
      <c r="C463" s="299"/>
      <c r="D463" s="299"/>
      <c r="E463" s="300" t="s">
        <v>2042</v>
      </c>
      <c r="F463" s="301"/>
      <c r="G463" s="301"/>
      <c r="H463" s="299"/>
      <c r="I463" s="299"/>
      <c r="J463" s="299"/>
    </row>
    <row r="464" spans="1:10" x14ac:dyDescent="0.25">
      <c r="A464" s="299"/>
      <c r="B464" s="299"/>
      <c r="C464" s="299"/>
      <c r="D464" s="309" t="s">
        <v>2043</v>
      </c>
      <c r="E464" s="309" t="s">
        <v>2044</v>
      </c>
      <c r="F464" s="297" t="s">
        <v>1462</v>
      </c>
      <c r="G464" s="297"/>
      <c r="H464" s="297" t="s">
        <v>1287</v>
      </c>
      <c r="I464" s="298"/>
      <c r="J464" s="298"/>
    </row>
    <row r="465" spans="1:10" ht="16.5" x14ac:dyDescent="0.25">
      <c r="A465" s="299"/>
      <c r="B465" s="299"/>
      <c r="C465" s="299"/>
      <c r="D465" s="299"/>
      <c r="E465" s="306" t="s">
        <v>2045</v>
      </c>
      <c r="F465" s="301"/>
      <c r="G465" s="301"/>
      <c r="H465" s="299"/>
      <c r="I465" s="299"/>
      <c r="J465" s="299"/>
    </row>
    <row r="466" spans="1:10" x14ac:dyDescent="0.25">
      <c r="A466" s="299"/>
      <c r="B466" s="299"/>
      <c r="C466" s="299"/>
      <c r="D466" s="309" t="s">
        <v>2046</v>
      </c>
      <c r="E466" s="309" t="s">
        <v>2047</v>
      </c>
      <c r="F466" s="301"/>
      <c r="G466" s="301"/>
      <c r="H466" s="297" t="s">
        <v>1309</v>
      </c>
      <c r="I466" s="299"/>
      <c r="J466" s="299"/>
    </row>
    <row r="467" spans="1:10" x14ac:dyDescent="0.25">
      <c r="A467" s="299"/>
      <c r="B467" s="299"/>
      <c r="C467" s="299"/>
      <c r="D467" s="299"/>
      <c r="E467" s="298" t="s">
        <v>2048</v>
      </c>
      <c r="F467" s="301"/>
      <c r="G467" s="301"/>
      <c r="H467" s="299"/>
      <c r="I467" s="299"/>
      <c r="J467" s="299"/>
    </row>
    <row r="468" spans="1:10" x14ac:dyDescent="0.25">
      <c r="A468" s="299"/>
      <c r="B468" s="299"/>
      <c r="C468" s="307" t="s">
        <v>2049</v>
      </c>
      <c r="D468" s="308" t="s">
        <v>2050</v>
      </c>
      <c r="E468" s="308"/>
      <c r="F468" s="305" t="s">
        <v>2051</v>
      </c>
      <c r="G468" s="305"/>
      <c r="H468" s="305" t="s">
        <v>2052</v>
      </c>
      <c r="I468" s="306"/>
      <c r="J468" s="306"/>
    </row>
    <row r="469" spans="1:10" ht="16.5" x14ac:dyDescent="0.25">
      <c r="A469" s="299"/>
      <c r="B469" s="299"/>
      <c r="C469" s="299"/>
      <c r="D469" s="299"/>
      <c r="E469" s="306" t="s">
        <v>2053</v>
      </c>
      <c r="F469" s="301"/>
      <c r="G469" s="301"/>
      <c r="H469" s="299"/>
      <c r="I469" s="299"/>
      <c r="J469" s="299"/>
    </row>
    <row r="470" spans="1:10" x14ac:dyDescent="0.25">
      <c r="A470" s="299"/>
      <c r="B470" s="299"/>
      <c r="C470" s="299"/>
      <c r="D470" s="309" t="s">
        <v>2054</v>
      </c>
      <c r="E470" s="309" t="s">
        <v>2055</v>
      </c>
      <c r="F470" s="297" t="s">
        <v>2018</v>
      </c>
      <c r="G470" s="297"/>
      <c r="H470" s="297" t="s">
        <v>2052</v>
      </c>
      <c r="I470" s="298"/>
      <c r="J470" s="298"/>
    </row>
    <row r="471" spans="1:10" ht="24.75" x14ac:dyDescent="0.25">
      <c r="A471" s="299"/>
      <c r="B471" s="299"/>
      <c r="C471" s="299"/>
      <c r="D471" s="299"/>
      <c r="E471" s="306" t="s">
        <v>2056</v>
      </c>
      <c r="F471" s="301"/>
      <c r="G471" s="301"/>
      <c r="H471" s="299"/>
      <c r="I471" s="299"/>
      <c r="J471" s="299"/>
    </row>
    <row r="472" spans="1:10" x14ac:dyDescent="0.25">
      <c r="A472" s="299"/>
      <c r="B472" s="299"/>
      <c r="C472" s="299"/>
      <c r="D472" s="309" t="s">
        <v>2057</v>
      </c>
      <c r="E472" s="309" t="s">
        <v>2058</v>
      </c>
      <c r="F472" s="297" t="s">
        <v>2018</v>
      </c>
      <c r="G472" s="297"/>
      <c r="H472" s="297" t="s">
        <v>2052</v>
      </c>
      <c r="I472" s="298"/>
      <c r="J472" s="298"/>
    </row>
    <row r="473" spans="1:10" ht="16.5" x14ac:dyDescent="0.25">
      <c r="A473" s="299"/>
      <c r="B473" s="299"/>
      <c r="C473" s="299"/>
      <c r="D473" s="299"/>
      <c r="E473" s="300" t="s">
        <v>2059</v>
      </c>
      <c r="F473" s="301"/>
      <c r="G473" s="301"/>
      <c r="H473" s="299"/>
      <c r="I473" s="299"/>
      <c r="J473" s="299"/>
    </row>
    <row r="474" spans="1:10" x14ac:dyDescent="0.25">
      <c r="A474" s="299"/>
      <c r="B474" s="299"/>
      <c r="C474" s="299"/>
      <c r="D474" s="309" t="s">
        <v>2060</v>
      </c>
      <c r="E474" s="309" t="s">
        <v>2061</v>
      </c>
      <c r="F474" s="301"/>
      <c r="G474" s="301"/>
      <c r="H474" s="297" t="s">
        <v>1309</v>
      </c>
      <c r="I474" s="299"/>
      <c r="J474" s="299"/>
    </row>
    <row r="475" spans="1:10" x14ac:dyDescent="0.25">
      <c r="A475" s="299"/>
      <c r="B475" s="299"/>
      <c r="C475" s="299"/>
      <c r="D475" s="299"/>
      <c r="E475" s="298" t="s">
        <v>2062</v>
      </c>
      <c r="F475" s="301"/>
      <c r="G475" s="301"/>
      <c r="H475" s="299"/>
      <c r="I475" s="299"/>
      <c r="J475" s="299"/>
    </row>
    <row r="476" spans="1:10" x14ac:dyDescent="0.25">
      <c r="A476" s="299"/>
      <c r="B476" s="299"/>
      <c r="C476" s="307" t="s">
        <v>2063</v>
      </c>
      <c r="D476" s="308" t="s">
        <v>2064</v>
      </c>
      <c r="E476" s="308"/>
      <c r="F476" s="305" t="s">
        <v>2018</v>
      </c>
      <c r="G476" s="305"/>
      <c r="H476" s="305" t="s">
        <v>2003</v>
      </c>
      <c r="I476" s="306"/>
      <c r="J476" s="306"/>
    </row>
    <row r="477" spans="1:10" ht="16.5" x14ac:dyDescent="0.25">
      <c r="A477" s="299"/>
      <c r="B477" s="299"/>
      <c r="C477" s="299"/>
      <c r="D477" s="299"/>
      <c r="E477" s="300" t="s">
        <v>2065</v>
      </c>
      <c r="F477" s="301"/>
      <c r="G477" s="301"/>
      <c r="H477" s="299"/>
      <c r="I477" s="299"/>
      <c r="J477" s="299"/>
    </row>
    <row r="478" spans="1:10" x14ac:dyDescent="0.25">
      <c r="A478" s="299"/>
      <c r="B478" s="299"/>
      <c r="C478" s="299"/>
      <c r="D478" s="309" t="s">
        <v>2066</v>
      </c>
      <c r="E478" s="309" t="s">
        <v>2067</v>
      </c>
      <c r="F478" s="297" t="s">
        <v>2068</v>
      </c>
      <c r="G478" s="297"/>
      <c r="H478" s="297" t="s">
        <v>2069</v>
      </c>
      <c r="I478" s="298"/>
      <c r="J478" s="298"/>
    </row>
    <row r="479" spans="1:10" ht="41.25" x14ac:dyDescent="0.25">
      <c r="A479" s="299"/>
      <c r="B479" s="299"/>
      <c r="C479" s="299"/>
      <c r="D479" s="299"/>
      <c r="E479" s="306" t="s">
        <v>2070</v>
      </c>
      <c r="F479" s="301"/>
      <c r="G479" s="301"/>
      <c r="H479" s="299"/>
      <c r="I479" s="299"/>
      <c r="J479" s="299"/>
    </row>
    <row r="480" spans="1:10" x14ac:dyDescent="0.25">
      <c r="A480" s="299"/>
      <c r="B480" s="299"/>
      <c r="C480" s="299"/>
      <c r="D480" s="309" t="s">
        <v>2071</v>
      </c>
      <c r="E480" s="309" t="s">
        <v>2072</v>
      </c>
      <c r="F480" s="297" t="s">
        <v>2018</v>
      </c>
      <c r="G480" s="297"/>
      <c r="H480" s="297" t="s">
        <v>2003</v>
      </c>
      <c r="I480" s="298"/>
      <c r="J480" s="298"/>
    </row>
    <row r="481" spans="1:10" ht="16.5" x14ac:dyDescent="0.25">
      <c r="A481" s="299"/>
      <c r="B481" s="299"/>
      <c r="C481" s="299"/>
      <c r="D481" s="299"/>
      <c r="E481" s="306" t="s">
        <v>2073</v>
      </c>
      <c r="F481" s="301"/>
      <c r="G481" s="301"/>
      <c r="H481" s="299"/>
      <c r="I481" s="299"/>
      <c r="J481" s="299"/>
    </row>
    <row r="482" spans="1:10" x14ac:dyDescent="0.25">
      <c r="A482" s="299"/>
      <c r="B482" s="299"/>
      <c r="C482" s="299"/>
      <c r="D482" s="309" t="s">
        <v>2074</v>
      </c>
      <c r="E482" s="309" t="s">
        <v>2075</v>
      </c>
      <c r="F482" s="297" t="s">
        <v>2018</v>
      </c>
      <c r="G482" s="297"/>
      <c r="H482" s="297" t="s">
        <v>2003</v>
      </c>
      <c r="I482" s="298"/>
      <c r="J482" s="298"/>
    </row>
    <row r="483" spans="1:10" ht="16.5" x14ac:dyDescent="0.25">
      <c r="A483" s="299"/>
      <c r="B483" s="299"/>
      <c r="C483" s="299"/>
      <c r="D483" s="299"/>
      <c r="E483" s="306" t="s">
        <v>2073</v>
      </c>
      <c r="F483" s="301"/>
      <c r="G483" s="301"/>
      <c r="H483" s="299"/>
      <c r="I483" s="299"/>
      <c r="J483" s="299"/>
    </row>
    <row r="484" spans="1:10" x14ac:dyDescent="0.25">
      <c r="A484" s="299"/>
      <c r="B484" s="299"/>
      <c r="C484" s="299"/>
      <c r="D484" s="309" t="s">
        <v>2076</v>
      </c>
      <c r="E484" s="309" t="s">
        <v>2077</v>
      </c>
      <c r="F484" s="297" t="s">
        <v>2018</v>
      </c>
      <c r="G484" s="297"/>
      <c r="H484" s="297" t="s">
        <v>2003</v>
      </c>
      <c r="I484" s="298"/>
      <c r="J484" s="298"/>
    </row>
    <row r="485" spans="1:10" x14ac:dyDescent="0.25">
      <c r="A485" s="299"/>
      <c r="B485" s="299"/>
      <c r="C485" s="299"/>
      <c r="D485" s="309" t="s">
        <v>2078</v>
      </c>
      <c r="E485" s="309" t="s">
        <v>2079</v>
      </c>
      <c r="F485" s="297" t="s">
        <v>2018</v>
      </c>
      <c r="G485" s="297"/>
      <c r="H485" s="297" t="s">
        <v>2003</v>
      </c>
      <c r="I485" s="298"/>
      <c r="J485" s="298"/>
    </row>
    <row r="486" spans="1:10" ht="16.5" x14ac:dyDescent="0.25">
      <c r="A486" s="299"/>
      <c r="B486" s="299"/>
      <c r="C486" s="299"/>
      <c r="D486" s="299"/>
      <c r="E486" s="306" t="s">
        <v>2073</v>
      </c>
      <c r="F486" s="301"/>
      <c r="G486" s="301"/>
      <c r="H486" s="299"/>
      <c r="I486" s="299"/>
      <c r="J486" s="299"/>
    </row>
    <row r="487" spans="1:10" x14ac:dyDescent="0.25">
      <c r="A487" s="299"/>
      <c r="B487" s="299"/>
      <c r="C487" s="299"/>
      <c r="D487" s="309" t="s">
        <v>2080</v>
      </c>
      <c r="E487" s="309" t="s">
        <v>2081</v>
      </c>
      <c r="F487" s="297" t="s">
        <v>2018</v>
      </c>
      <c r="G487" s="297"/>
      <c r="H487" s="297" t="s">
        <v>2052</v>
      </c>
      <c r="I487" s="298"/>
      <c r="J487" s="298"/>
    </row>
    <row r="488" spans="1:10" ht="16.5" x14ac:dyDescent="0.25">
      <c r="A488" s="299"/>
      <c r="B488" s="299"/>
      <c r="C488" s="299"/>
      <c r="D488" s="299"/>
      <c r="E488" s="306" t="s">
        <v>2082</v>
      </c>
      <c r="F488" s="301"/>
      <c r="G488" s="301"/>
      <c r="H488" s="299"/>
      <c r="I488" s="299"/>
      <c r="J488" s="299"/>
    </row>
    <row r="489" spans="1:10" x14ac:dyDescent="0.25">
      <c r="A489" s="299"/>
      <c r="B489" s="299"/>
      <c r="C489" s="299"/>
      <c r="D489" s="309" t="s">
        <v>2083</v>
      </c>
      <c r="E489" s="309" t="s">
        <v>2084</v>
      </c>
      <c r="F489" s="297" t="s">
        <v>2068</v>
      </c>
      <c r="G489" s="297"/>
      <c r="H489" s="297" t="s">
        <v>2085</v>
      </c>
      <c r="I489" s="298"/>
      <c r="J489" s="298"/>
    </row>
    <row r="490" spans="1:10" ht="16.5" x14ac:dyDescent="0.25">
      <c r="A490" s="299"/>
      <c r="B490" s="299"/>
      <c r="C490" s="299"/>
      <c r="D490" s="299"/>
      <c r="E490" s="300" t="s">
        <v>2086</v>
      </c>
      <c r="F490" s="301"/>
      <c r="G490" s="301"/>
      <c r="H490" s="299"/>
      <c r="I490" s="299"/>
      <c r="J490" s="299"/>
    </row>
    <row r="491" spans="1:10" x14ac:dyDescent="0.25">
      <c r="A491" s="299"/>
      <c r="B491" s="299"/>
      <c r="C491" s="299"/>
      <c r="D491" s="309" t="s">
        <v>2087</v>
      </c>
      <c r="E491" s="309" t="s">
        <v>2088</v>
      </c>
      <c r="F491" s="297" t="s">
        <v>2068</v>
      </c>
      <c r="G491" s="297"/>
      <c r="H491" s="297" t="s">
        <v>2069</v>
      </c>
      <c r="I491" s="298"/>
      <c r="J491" s="298"/>
    </row>
    <row r="492" spans="1:10" x14ac:dyDescent="0.25">
      <c r="A492" s="299"/>
      <c r="B492" s="299"/>
      <c r="C492" s="299"/>
      <c r="D492" s="309" t="s">
        <v>2089</v>
      </c>
      <c r="E492" s="309" t="s">
        <v>2090</v>
      </c>
      <c r="F492" s="301"/>
      <c r="G492" s="301"/>
      <c r="H492" s="297" t="s">
        <v>1309</v>
      </c>
      <c r="I492" s="299"/>
      <c r="J492" s="299"/>
    </row>
    <row r="493" spans="1:10" x14ac:dyDescent="0.25">
      <c r="A493" s="299"/>
      <c r="B493" s="299"/>
      <c r="C493" s="299"/>
      <c r="D493" s="299"/>
      <c r="E493" s="298" t="s">
        <v>2091</v>
      </c>
      <c r="F493" s="301"/>
      <c r="G493" s="301"/>
      <c r="H493" s="299"/>
      <c r="I493" s="299"/>
      <c r="J493" s="299"/>
    </row>
    <row r="494" spans="1:10" x14ac:dyDescent="0.25">
      <c r="A494" s="299"/>
      <c r="B494" s="299"/>
      <c r="C494" s="307" t="s">
        <v>2092</v>
      </c>
      <c r="D494" s="308" t="s">
        <v>2093</v>
      </c>
      <c r="E494" s="308"/>
      <c r="F494" s="305" t="s">
        <v>2018</v>
      </c>
      <c r="G494" s="305"/>
      <c r="H494" s="305" t="s">
        <v>2003</v>
      </c>
      <c r="I494" s="306"/>
      <c r="J494" s="306"/>
    </row>
    <row r="495" spans="1:10" x14ac:dyDescent="0.25">
      <c r="A495" s="299"/>
      <c r="B495" s="299"/>
      <c r="C495" s="299"/>
      <c r="D495" s="299"/>
      <c r="E495" s="298" t="s">
        <v>2094</v>
      </c>
      <c r="F495" s="301"/>
      <c r="G495" s="301"/>
      <c r="H495" s="299"/>
      <c r="I495" s="299"/>
      <c r="J495" s="299"/>
    </row>
    <row r="496" spans="1:10" x14ac:dyDescent="0.25">
      <c r="A496" s="299"/>
      <c r="B496" s="299"/>
      <c r="C496" s="299"/>
      <c r="D496" s="309" t="s">
        <v>2095</v>
      </c>
      <c r="E496" s="309" t="s">
        <v>2096</v>
      </c>
      <c r="F496" s="297" t="s">
        <v>2097</v>
      </c>
      <c r="G496" s="297"/>
      <c r="H496" s="297" t="s">
        <v>1348</v>
      </c>
      <c r="I496" s="298"/>
      <c r="J496" s="298"/>
    </row>
    <row r="497" spans="1:10" x14ac:dyDescent="0.25">
      <c r="A497" s="299"/>
      <c r="B497" s="299"/>
      <c r="C497" s="299"/>
      <c r="D497" s="299"/>
      <c r="E497" s="298" t="s">
        <v>2098</v>
      </c>
      <c r="F497" s="301"/>
      <c r="G497" s="301"/>
      <c r="H497" s="299"/>
      <c r="I497" s="299"/>
      <c r="J497" s="299"/>
    </row>
    <row r="498" spans="1:10" x14ac:dyDescent="0.25">
      <c r="A498" s="299"/>
      <c r="B498" s="299"/>
      <c r="C498" s="299"/>
      <c r="D498" s="309" t="s">
        <v>2099</v>
      </c>
      <c r="E498" s="309" t="s">
        <v>2100</v>
      </c>
      <c r="F498" s="297" t="s">
        <v>2097</v>
      </c>
      <c r="G498" s="297"/>
      <c r="H498" s="297" t="s">
        <v>1348</v>
      </c>
      <c r="I498" s="298"/>
      <c r="J498" s="298"/>
    </row>
    <row r="499" spans="1:10" x14ac:dyDescent="0.25">
      <c r="A499" s="299"/>
      <c r="B499" s="299"/>
      <c r="C499" s="299"/>
      <c r="D499" s="299"/>
      <c r="E499" s="298" t="s">
        <v>2098</v>
      </c>
      <c r="F499" s="301"/>
      <c r="G499" s="301"/>
      <c r="H499" s="299"/>
      <c r="I499" s="299"/>
      <c r="J499" s="299"/>
    </row>
    <row r="500" spans="1:10" x14ac:dyDescent="0.25">
      <c r="A500" s="299"/>
      <c r="B500" s="299"/>
      <c r="C500" s="299"/>
      <c r="D500" s="309" t="s">
        <v>2101</v>
      </c>
      <c r="E500" s="309" t="s">
        <v>2102</v>
      </c>
      <c r="F500" s="297" t="s">
        <v>2097</v>
      </c>
      <c r="G500" s="297"/>
      <c r="H500" s="297" t="s">
        <v>1348</v>
      </c>
      <c r="I500" s="298"/>
      <c r="J500" s="298"/>
    </row>
    <row r="501" spans="1:10" x14ac:dyDescent="0.25">
      <c r="A501" s="299"/>
      <c r="B501" s="299"/>
      <c r="C501" s="299"/>
      <c r="D501" s="299"/>
      <c r="E501" s="298" t="s">
        <v>2098</v>
      </c>
      <c r="F501" s="301"/>
      <c r="G501" s="301"/>
      <c r="H501" s="299"/>
      <c r="I501" s="299"/>
      <c r="J501" s="299"/>
    </row>
    <row r="502" spans="1:10" x14ac:dyDescent="0.25">
      <c r="A502" s="299"/>
      <c r="B502" s="299"/>
      <c r="C502" s="299"/>
      <c r="D502" s="309" t="s">
        <v>2103</v>
      </c>
      <c r="E502" s="309" t="s">
        <v>2104</v>
      </c>
      <c r="F502" s="297" t="s">
        <v>2097</v>
      </c>
      <c r="G502" s="297"/>
      <c r="H502" s="297" t="s">
        <v>1348</v>
      </c>
      <c r="I502" s="298"/>
      <c r="J502" s="298"/>
    </row>
    <row r="503" spans="1:10" x14ac:dyDescent="0.25">
      <c r="A503" s="299"/>
      <c r="B503" s="299"/>
      <c r="C503" s="299"/>
      <c r="D503" s="299"/>
      <c r="E503" s="298" t="s">
        <v>2098</v>
      </c>
      <c r="F503" s="301"/>
      <c r="G503" s="301"/>
      <c r="H503" s="299"/>
      <c r="I503" s="299"/>
      <c r="J503" s="299"/>
    </row>
    <row r="504" spans="1:10" x14ac:dyDescent="0.25">
      <c r="A504" s="299"/>
      <c r="B504" s="299"/>
      <c r="C504" s="299"/>
      <c r="D504" s="309" t="s">
        <v>2105</v>
      </c>
      <c r="E504" s="309" t="s">
        <v>2106</v>
      </c>
      <c r="F504" s="297" t="s">
        <v>2097</v>
      </c>
      <c r="G504" s="297"/>
      <c r="H504" s="297" t="s">
        <v>1348</v>
      </c>
      <c r="I504" s="298"/>
      <c r="J504" s="298"/>
    </row>
    <row r="505" spans="1:10" x14ac:dyDescent="0.25">
      <c r="A505" s="299"/>
      <c r="B505" s="299"/>
      <c r="C505" s="299"/>
      <c r="D505" s="299"/>
      <c r="E505" s="298" t="s">
        <v>2098</v>
      </c>
      <c r="F505" s="301"/>
      <c r="G505" s="301"/>
      <c r="H505" s="299"/>
      <c r="I505" s="299"/>
      <c r="J505" s="299"/>
    </row>
    <row r="506" spans="1:10" x14ac:dyDescent="0.25">
      <c r="A506" s="299"/>
      <c r="B506" s="299"/>
      <c r="C506" s="299"/>
      <c r="D506" s="309" t="s">
        <v>2107</v>
      </c>
      <c r="E506" s="309" t="s">
        <v>2108</v>
      </c>
      <c r="F506" s="297" t="s">
        <v>2097</v>
      </c>
      <c r="G506" s="297"/>
      <c r="H506" s="297" t="s">
        <v>1348</v>
      </c>
      <c r="I506" s="298"/>
      <c r="J506" s="298"/>
    </row>
    <row r="507" spans="1:10" ht="24.75" x14ac:dyDescent="0.25">
      <c r="A507" s="299"/>
      <c r="B507" s="299"/>
      <c r="C507" s="299"/>
      <c r="D507" s="299"/>
      <c r="E507" s="300" t="s">
        <v>2109</v>
      </c>
      <c r="F507" s="301"/>
      <c r="G507" s="301"/>
      <c r="H507" s="299"/>
      <c r="I507" s="299"/>
      <c r="J507" s="299"/>
    </row>
    <row r="508" spans="1:10" x14ac:dyDescent="0.25">
      <c r="A508" s="299"/>
      <c r="B508" s="299"/>
      <c r="C508" s="299"/>
      <c r="D508" s="309" t="s">
        <v>2110</v>
      </c>
      <c r="E508" s="309" t="s">
        <v>2111</v>
      </c>
      <c r="F508" s="301"/>
      <c r="G508" s="301"/>
      <c r="H508" s="297" t="s">
        <v>1309</v>
      </c>
      <c r="I508" s="299"/>
      <c r="J508" s="299"/>
    </row>
    <row r="509" spans="1:10" x14ac:dyDescent="0.25">
      <c r="A509" s="299"/>
      <c r="B509" s="299"/>
      <c r="C509" s="299"/>
      <c r="D509" s="299"/>
      <c r="E509" s="298" t="s">
        <v>2112</v>
      </c>
      <c r="F509" s="301"/>
      <c r="G509" s="301"/>
      <c r="H509" s="299"/>
      <c r="I509" s="299"/>
      <c r="J509" s="299"/>
    </row>
    <row r="510" spans="1:10" x14ac:dyDescent="0.25">
      <c r="A510" s="299"/>
      <c r="B510" s="299"/>
      <c r="C510" s="307" t="s">
        <v>2113</v>
      </c>
      <c r="D510" s="308" t="s">
        <v>2114</v>
      </c>
      <c r="E510" s="308"/>
      <c r="F510" s="305" t="s">
        <v>2018</v>
      </c>
      <c r="G510" s="305"/>
      <c r="H510" s="305" t="s">
        <v>2003</v>
      </c>
      <c r="I510" s="306"/>
      <c r="J510" s="306"/>
    </row>
    <row r="511" spans="1:10" ht="16.5" x14ac:dyDescent="0.25">
      <c r="A511" s="299"/>
      <c r="B511" s="299"/>
      <c r="C511" s="299"/>
      <c r="D511" s="299"/>
      <c r="E511" s="306" t="s">
        <v>2115</v>
      </c>
      <c r="F511" s="301"/>
      <c r="G511" s="301"/>
      <c r="H511" s="299"/>
      <c r="I511" s="299"/>
      <c r="J511" s="299"/>
    </row>
    <row r="512" spans="1:10" x14ac:dyDescent="0.25">
      <c r="A512" s="299"/>
      <c r="B512" s="299"/>
      <c r="C512" s="307" t="s">
        <v>2116</v>
      </c>
      <c r="D512" s="308" t="s">
        <v>2117</v>
      </c>
      <c r="E512" s="308"/>
      <c r="F512" s="314" t="s">
        <v>2018</v>
      </c>
      <c r="G512" s="314"/>
      <c r="H512" s="314" t="s">
        <v>2003</v>
      </c>
      <c r="I512" s="310"/>
      <c r="J512" s="310"/>
    </row>
    <row r="513" spans="1:10" ht="24.75" x14ac:dyDescent="0.25">
      <c r="A513" s="299"/>
      <c r="B513" s="299"/>
      <c r="C513" s="299"/>
      <c r="D513" s="299"/>
      <c r="E513" s="300" t="s">
        <v>2118</v>
      </c>
      <c r="F513" s="301"/>
      <c r="G513" s="301"/>
      <c r="H513" s="299"/>
      <c r="I513" s="299"/>
      <c r="J513" s="299"/>
    </row>
    <row r="514" spans="1:10" ht="16.5" x14ac:dyDescent="0.25">
      <c r="A514" s="299"/>
      <c r="B514" s="299"/>
      <c r="C514" s="307" t="s">
        <v>2119</v>
      </c>
      <c r="D514" s="308" t="s">
        <v>2120</v>
      </c>
      <c r="E514" s="308"/>
      <c r="F514" s="305" t="s">
        <v>2121</v>
      </c>
      <c r="G514" s="305"/>
      <c r="H514" s="305" t="s">
        <v>1348</v>
      </c>
      <c r="I514" s="306"/>
      <c r="J514" s="306"/>
    </row>
    <row r="515" spans="1:10" ht="16.5" x14ac:dyDescent="0.25">
      <c r="A515" s="299"/>
      <c r="B515" s="299"/>
      <c r="C515" s="299"/>
      <c r="D515" s="299"/>
      <c r="E515" s="300" t="s">
        <v>2122</v>
      </c>
      <c r="F515" s="301"/>
      <c r="G515" s="301"/>
      <c r="H515" s="299"/>
      <c r="I515" s="299"/>
      <c r="J515" s="299"/>
    </row>
    <row r="516" spans="1:10" x14ac:dyDescent="0.25">
      <c r="A516" s="299"/>
      <c r="B516" s="312" t="s">
        <v>2123</v>
      </c>
      <c r="C516" s="312"/>
      <c r="D516" s="312"/>
      <c r="E516" s="312"/>
      <c r="F516" s="297" t="s">
        <v>1425</v>
      </c>
      <c r="G516" s="297"/>
      <c r="H516" s="297" t="s">
        <v>1287</v>
      </c>
      <c r="I516" s="298"/>
      <c r="J516" s="298"/>
    </row>
    <row r="517" spans="1:10" ht="16.5" x14ac:dyDescent="0.25">
      <c r="A517" s="299"/>
      <c r="B517" s="299"/>
      <c r="C517" s="299"/>
      <c r="D517" s="299"/>
      <c r="E517" s="306" t="s">
        <v>2124</v>
      </c>
      <c r="F517" s="301"/>
      <c r="G517" s="301"/>
      <c r="H517" s="299"/>
      <c r="I517" s="299"/>
      <c r="J517" s="299"/>
    </row>
    <row r="518" spans="1:10" x14ac:dyDescent="0.25">
      <c r="A518" s="299"/>
      <c r="B518" s="299"/>
      <c r="C518" s="307" t="s">
        <v>2125</v>
      </c>
      <c r="D518" s="308" t="s">
        <v>2126</v>
      </c>
      <c r="E518" s="308"/>
      <c r="F518" s="297" t="s">
        <v>2127</v>
      </c>
      <c r="G518" s="297"/>
      <c r="H518" s="297" t="s">
        <v>1323</v>
      </c>
      <c r="I518" s="298"/>
      <c r="J518" s="298"/>
    </row>
    <row r="519" spans="1:10" ht="24.75" x14ac:dyDescent="0.25">
      <c r="A519" s="299"/>
      <c r="B519" s="299"/>
      <c r="C519" s="299"/>
      <c r="D519" s="299"/>
      <c r="E519" s="306" t="s">
        <v>2128</v>
      </c>
      <c r="F519" s="301"/>
      <c r="G519" s="301"/>
      <c r="H519" s="299"/>
      <c r="I519" s="299"/>
      <c r="J519" s="299"/>
    </row>
    <row r="520" spans="1:10" x14ac:dyDescent="0.25">
      <c r="A520" s="299"/>
      <c r="B520" s="299"/>
      <c r="C520" s="299"/>
      <c r="D520" s="309" t="s">
        <v>2129</v>
      </c>
      <c r="E520" s="309" t="s">
        <v>2130</v>
      </c>
      <c r="F520" s="297" t="s">
        <v>2127</v>
      </c>
      <c r="G520" s="297"/>
      <c r="H520" s="297" t="s">
        <v>1323</v>
      </c>
      <c r="I520" s="298"/>
      <c r="J520" s="298"/>
    </row>
    <row r="521" spans="1:10" x14ac:dyDescent="0.25">
      <c r="A521" s="299"/>
      <c r="B521" s="299"/>
      <c r="C521" s="299"/>
      <c r="D521" s="299"/>
      <c r="E521" s="298" t="s">
        <v>2131</v>
      </c>
      <c r="F521" s="301"/>
      <c r="G521" s="301"/>
      <c r="H521" s="299"/>
      <c r="I521" s="299"/>
      <c r="J521" s="299"/>
    </row>
    <row r="522" spans="1:10" x14ac:dyDescent="0.25">
      <c r="A522" s="299"/>
      <c r="B522" s="299"/>
      <c r="C522" s="299"/>
      <c r="D522" s="309" t="s">
        <v>2132</v>
      </c>
      <c r="E522" s="309" t="s">
        <v>2133</v>
      </c>
      <c r="F522" s="297" t="s">
        <v>2134</v>
      </c>
      <c r="G522" s="297"/>
      <c r="H522" s="297" t="s">
        <v>1348</v>
      </c>
      <c r="I522" s="298"/>
      <c r="J522" s="298"/>
    </row>
    <row r="523" spans="1:10" x14ac:dyDescent="0.25">
      <c r="A523" s="299"/>
      <c r="B523" s="299"/>
      <c r="C523" s="307" t="s">
        <v>2135</v>
      </c>
      <c r="D523" s="308" t="s">
        <v>2136</v>
      </c>
      <c r="E523" s="308"/>
      <c r="F523" s="297" t="s">
        <v>2137</v>
      </c>
      <c r="G523" s="297"/>
      <c r="H523" s="297" t="s">
        <v>1348</v>
      </c>
      <c r="I523" s="298"/>
      <c r="J523" s="298"/>
    </row>
    <row r="524" spans="1:10" x14ac:dyDescent="0.25">
      <c r="A524" s="299"/>
      <c r="B524" s="299"/>
      <c r="C524" s="299"/>
      <c r="D524" s="299"/>
      <c r="E524" s="298" t="s">
        <v>2138</v>
      </c>
      <c r="F524" s="301"/>
      <c r="G524" s="301"/>
      <c r="H524" s="299"/>
      <c r="I524" s="299"/>
      <c r="J524" s="299"/>
    </row>
    <row r="525" spans="1:10" x14ac:dyDescent="0.25">
      <c r="A525" s="299"/>
      <c r="B525" s="299"/>
      <c r="C525" s="299"/>
      <c r="D525" s="309" t="s">
        <v>2139</v>
      </c>
      <c r="E525" s="309" t="s">
        <v>2140</v>
      </c>
      <c r="F525" s="297" t="s">
        <v>2137</v>
      </c>
      <c r="G525" s="297"/>
      <c r="H525" s="297" t="s">
        <v>1348</v>
      </c>
      <c r="I525" s="298"/>
      <c r="J525" s="298"/>
    </row>
    <row r="526" spans="1:10" ht="41.25" x14ac:dyDescent="0.25">
      <c r="A526" s="299"/>
      <c r="B526" s="299"/>
      <c r="C526" s="299"/>
      <c r="D526" s="299"/>
      <c r="E526" s="300" t="s">
        <v>2141</v>
      </c>
      <c r="F526" s="301"/>
      <c r="G526" s="301"/>
      <c r="H526" s="299"/>
      <c r="I526" s="299"/>
      <c r="J526" s="299"/>
    </row>
    <row r="527" spans="1:10" x14ac:dyDescent="0.25">
      <c r="A527" s="299"/>
      <c r="B527" s="299"/>
      <c r="C527" s="307" t="s">
        <v>2142</v>
      </c>
      <c r="D527" s="308" t="s">
        <v>2143</v>
      </c>
      <c r="E527" s="308"/>
      <c r="F527" s="297" t="s">
        <v>2137</v>
      </c>
      <c r="G527" s="297"/>
      <c r="H527" s="297" t="s">
        <v>1348</v>
      </c>
      <c r="I527" s="298"/>
      <c r="J527" s="298"/>
    </row>
    <row r="528" spans="1:10" ht="16.5" x14ac:dyDescent="0.25">
      <c r="A528" s="299"/>
      <c r="B528" s="299"/>
      <c r="C528" s="299"/>
      <c r="D528" s="299"/>
      <c r="E528" s="300" t="s">
        <v>2144</v>
      </c>
      <c r="F528" s="301"/>
      <c r="G528" s="301"/>
      <c r="H528" s="299"/>
      <c r="I528" s="299"/>
      <c r="J528" s="299"/>
    </row>
    <row r="529" spans="1:10" x14ac:dyDescent="0.25">
      <c r="A529" s="299"/>
      <c r="B529" s="299"/>
      <c r="C529" s="299"/>
      <c r="D529" s="309" t="s">
        <v>2145</v>
      </c>
      <c r="E529" s="309" t="s">
        <v>2146</v>
      </c>
      <c r="F529" s="297" t="s">
        <v>2137</v>
      </c>
      <c r="G529" s="297"/>
      <c r="H529" s="297" t="s">
        <v>1348</v>
      </c>
      <c r="I529" s="298"/>
      <c r="J529" s="298"/>
    </row>
    <row r="530" spans="1:10" ht="16.5" x14ac:dyDescent="0.25">
      <c r="A530" s="299"/>
      <c r="B530" s="299"/>
      <c r="C530" s="299"/>
      <c r="D530" s="299"/>
      <c r="E530" s="300" t="s">
        <v>2147</v>
      </c>
      <c r="F530" s="301"/>
      <c r="G530" s="301"/>
      <c r="H530" s="299"/>
      <c r="I530" s="299"/>
      <c r="J530" s="299"/>
    </row>
    <row r="531" spans="1:10" x14ac:dyDescent="0.25">
      <c r="A531" s="299"/>
      <c r="B531" s="299"/>
      <c r="C531" s="299"/>
      <c r="D531" s="309" t="s">
        <v>2148</v>
      </c>
      <c r="E531" s="309" t="s">
        <v>2149</v>
      </c>
      <c r="F531" s="297" t="s">
        <v>2137</v>
      </c>
      <c r="G531" s="297"/>
      <c r="H531" s="297" t="s">
        <v>1348</v>
      </c>
      <c r="I531" s="298"/>
      <c r="J531" s="298"/>
    </row>
    <row r="532" spans="1:10" ht="33" x14ac:dyDescent="0.25">
      <c r="A532" s="299"/>
      <c r="B532" s="299"/>
      <c r="C532" s="299"/>
      <c r="D532" s="299"/>
      <c r="E532" s="306" t="s">
        <v>2150</v>
      </c>
      <c r="F532" s="301"/>
      <c r="G532" s="301"/>
      <c r="H532" s="299"/>
      <c r="I532" s="299"/>
      <c r="J532" s="299"/>
    </row>
    <row r="533" spans="1:10" x14ac:dyDescent="0.25">
      <c r="A533" s="299"/>
      <c r="B533" s="299"/>
      <c r="C533" s="307" t="s">
        <v>2151</v>
      </c>
      <c r="D533" s="308" t="s">
        <v>2152</v>
      </c>
      <c r="E533" s="308"/>
      <c r="F533" s="297" t="s">
        <v>2153</v>
      </c>
      <c r="G533" s="297"/>
      <c r="H533" s="297" t="s">
        <v>1348</v>
      </c>
      <c r="I533" s="298"/>
      <c r="J533" s="298"/>
    </row>
    <row r="534" spans="1:10" ht="24.75" x14ac:dyDescent="0.25">
      <c r="A534" s="299"/>
      <c r="B534" s="299"/>
      <c r="C534" s="299"/>
      <c r="D534" s="299"/>
      <c r="E534" s="306" t="s">
        <v>2154</v>
      </c>
      <c r="F534" s="301"/>
      <c r="G534" s="301"/>
      <c r="H534" s="299"/>
      <c r="I534" s="299"/>
      <c r="J534" s="299"/>
    </row>
    <row r="535" spans="1:10" x14ac:dyDescent="0.25">
      <c r="A535" s="299"/>
      <c r="B535" s="312" t="s">
        <v>2155</v>
      </c>
      <c r="C535" s="312"/>
      <c r="D535" s="312"/>
      <c r="E535" s="312"/>
      <c r="F535" s="305" t="s">
        <v>1425</v>
      </c>
      <c r="G535" s="305"/>
      <c r="H535" s="305" t="s">
        <v>2156</v>
      </c>
      <c r="I535" s="306"/>
      <c r="J535" s="306" t="s">
        <v>2157</v>
      </c>
    </row>
    <row r="536" spans="1:10" x14ac:dyDescent="0.25">
      <c r="A536" s="299"/>
      <c r="B536" s="299"/>
      <c r="C536" s="299"/>
      <c r="D536" s="327" t="s">
        <v>2158</v>
      </c>
      <c r="E536" s="327"/>
      <c r="F536" s="301"/>
      <c r="G536" s="301"/>
      <c r="H536" s="299"/>
      <c r="I536" s="299"/>
      <c r="J536" s="299"/>
    </row>
    <row r="537" spans="1:10" x14ac:dyDescent="0.25">
      <c r="A537" s="299"/>
      <c r="B537" s="299"/>
      <c r="C537" s="307" t="s">
        <v>2159</v>
      </c>
      <c r="D537" s="308" t="s">
        <v>2160</v>
      </c>
      <c r="E537" s="308"/>
      <c r="F537" s="297" t="s">
        <v>1425</v>
      </c>
      <c r="G537" s="297"/>
      <c r="H537" s="297" t="s">
        <v>2156</v>
      </c>
      <c r="I537" s="298"/>
      <c r="J537" s="298"/>
    </row>
    <row r="538" spans="1:10" ht="16.5" x14ac:dyDescent="0.25">
      <c r="A538" s="299"/>
      <c r="B538" s="299"/>
      <c r="C538" s="299"/>
      <c r="D538" s="299"/>
      <c r="E538" s="300" t="s">
        <v>2161</v>
      </c>
      <c r="F538" s="301"/>
      <c r="G538" s="301"/>
      <c r="H538" s="299"/>
      <c r="I538" s="299"/>
      <c r="J538" s="299"/>
    </row>
    <row r="539" spans="1:10" x14ac:dyDescent="0.25">
      <c r="A539" s="299"/>
      <c r="B539" s="299"/>
      <c r="C539" s="299"/>
      <c r="D539" s="309" t="s">
        <v>2162</v>
      </c>
      <c r="E539" s="309" t="s">
        <v>2163</v>
      </c>
      <c r="F539" s="297" t="s">
        <v>2164</v>
      </c>
      <c r="G539" s="297"/>
      <c r="H539" s="297" t="s">
        <v>2156</v>
      </c>
      <c r="I539" s="298"/>
      <c r="J539" s="298"/>
    </row>
    <row r="540" spans="1:10" ht="33" x14ac:dyDescent="0.25">
      <c r="A540" s="299"/>
      <c r="B540" s="299"/>
      <c r="C540" s="299"/>
      <c r="D540" s="299"/>
      <c r="E540" s="306" t="s">
        <v>2165</v>
      </c>
      <c r="F540" s="301"/>
      <c r="G540" s="301"/>
      <c r="H540" s="299"/>
      <c r="I540" s="299"/>
      <c r="J540" s="299"/>
    </row>
    <row r="541" spans="1:10" x14ac:dyDescent="0.25">
      <c r="A541" s="299"/>
      <c r="B541" s="299"/>
      <c r="C541" s="299"/>
      <c r="D541" s="309" t="s">
        <v>2166</v>
      </c>
      <c r="E541" s="309" t="s">
        <v>2167</v>
      </c>
      <c r="F541" s="297" t="s">
        <v>1425</v>
      </c>
      <c r="G541" s="297"/>
      <c r="H541" s="297" t="s">
        <v>2156</v>
      </c>
      <c r="I541" s="298"/>
      <c r="J541" s="298"/>
    </row>
    <row r="542" spans="1:10" ht="16.5" x14ac:dyDescent="0.25">
      <c r="A542" s="299"/>
      <c r="B542" s="299"/>
      <c r="C542" s="299"/>
      <c r="D542" s="299"/>
      <c r="E542" s="306" t="s">
        <v>2168</v>
      </c>
      <c r="F542" s="301"/>
      <c r="G542" s="301"/>
      <c r="H542" s="299"/>
      <c r="I542" s="299"/>
      <c r="J542" s="299"/>
    </row>
    <row r="543" spans="1:10" x14ac:dyDescent="0.25">
      <c r="A543" s="299"/>
      <c r="B543" s="299"/>
      <c r="C543" s="299"/>
      <c r="D543" s="309" t="s">
        <v>2169</v>
      </c>
      <c r="E543" s="309" t="s">
        <v>2170</v>
      </c>
      <c r="F543" s="297" t="s">
        <v>1425</v>
      </c>
      <c r="G543" s="297"/>
      <c r="H543" s="297" t="s">
        <v>2156</v>
      </c>
      <c r="I543" s="298"/>
      <c r="J543" s="298"/>
    </row>
    <row r="544" spans="1:10" ht="16.5" x14ac:dyDescent="0.25">
      <c r="A544" s="299"/>
      <c r="B544" s="299"/>
      <c r="C544" s="299"/>
      <c r="D544" s="299"/>
      <c r="E544" s="306" t="s">
        <v>2171</v>
      </c>
      <c r="F544" s="301"/>
      <c r="G544" s="301"/>
      <c r="H544" s="299"/>
      <c r="I544" s="299"/>
      <c r="J544" s="299"/>
    </row>
    <row r="545" spans="1:10" x14ac:dyDescent="0.25">
      <c r="A545" s="299"/>
      <c r="B545" s="299"/>
      <c r="C545" s="299"/>
      <c r="D545" s="309" t="s">
        <v>2172</v>
      </c>
      <c r="E545" s="309" t="s">
        <v>2173</v>
      </c>
      <c r="F545" s="297" t="s">
        <v>1425</v>
      </c>
      <c r="G545" s="297"/>
      <c r="H545" s="297" t="s">
        <v>2156</v>
      </c>
      <c r="I545" s="298"/>
      <c r="J545" s="298"/>
    </row>
    <row r="546" spans="1:10" x14ac:dyDescent="0.25">
      <c r="A546" s="299"/>
      <c r="B546" s="299"/>
      <c r="C546" s="299"/>
      <c r="D546" s="299"/>
      <c r="E546" s="306" t="s">
        <v>2174</v>
      </c>
      <c r="F546" s="301"/>
      <c r="G546" s="301"/>
      <c r="H546" s="299"/>
      <c r="I546" s="299"/>
      <c r="J546" s="299"/>
    </row>
    <row r="547" spans="1:10" x14ac:dyDescent="0.25">
      <c r="A547" s="299"/>
      <c r="B547" s="299"/>
      <c r="C547" s="299"/>
      <c r="D547" s="309" t="s">
        <v>2175</v>
      </c>
      <c r="E547" s="309" t="s">
        <v>2176</v>
      </c>
      <c r="F547" s="297" t="s">
        <v>1425</v>
      </c>
      <c r="G547" s="297"/>
      <c r="H547" s="297" t="s">
        <v>2156</v>
      </c>
      <c r="I547" s="298"/>
      <c r="J547" s="298"/>
    </row>
    <row r="548" spans="1:10" ht="16.5" x14ac:dyDescent="0.25">
      <c r="A548" s="299"/>
      <c r="B548" s="299"/>
      <c r="C548" s="299"/>
      <c r="D548" s="299"/>
      <c r="E548" s="306" t="s">
        <v>2177</v>
      </c>
      <c r="F548" s="301"/>
      <c r="G548" s="301"/>
      <c r="H548" s="299"/>
      <c r="I548" s="299"/>
      <c r="J548" s="299"/>
    </row>
    <row r="549" spans="1:10" x14ac:dyDescent="0.25">
      <c r="A549" s="299"/>
      <c r="B549" s="299"/>
      <c r="C549" s="299"/>
      <c r="D549" s="309" t="s">
        <v>2178</v>
      </c>
      <c r="E549" s="309" t="s">
        <v>2179</v>
      </c>
      <c r="F549" s="297" t="s">
        <v>1425</v>
      </c>
      <c r="G549" s="297"/>
      <c r="H549" s="297" t="s">
        <v>2156</v>
      </c>
      <c r="I549" s="298"/>
      <c r="J549" s="298"/>
    </row>
    <row r="550" spans="1:10" ht="24.75" x14ac:dyDescent="0.25">
      <c r="A550" s="299"/>
      <c r="B550" s="299"/>
      <c r="C550" s="299"/>
      <c r="D550" s="299"/>
      <c r="E550" s="300" t="s">
        <v>2180</v>
      </c>
      <c r="F550" s="301"/>
      <c r="G550" s="301"/>
      <c r="H550" s="299"/>
      <c r="I550" s="299"/>
      <c r="J550" s="299"/>
    </row>
    <row r="551" spans="1:10" x14ac:dyDescent="0.25">
      <c r="A551" s="299"/>
      <c r="B551" s="299"/>
      <c r="C551" s="299"/>
      <c r="D551" s="309" t="s">
        <v>2181</v>
      </c>
      <c r="E551" s="309" t="s">
        <v>2182</v>
      </c>
      <c r="F551" s="301"/>
      <c r="G551" s="301"/>
      <c r="H551" s="297" t="s">
        <v>1309</v>
      </c>
      <c r="I551" s="299"/>
      <c r="J551" s="299"/>
    </row>
    <row r="552" spans="1:10" x14ac:dyDescent="0.25">
      <c r="A552" s="299"/>
      <c r="B552" s="299"/>
      <c r="C552" s="299"/>
      <c r="D552" s="299"/>
      <c r="E552" s="298" t="s">
        <v>2183</v>
      </c>
      <c r="F552" s="301"/>
      <c r="G552" s="301"/>
      <c r="H552" s="299"/>
      <c r="I552" s="299"/>
      <c r="J552" s="299"/>
    </row>
    <row r="553" spans="1:10" x14ac:dyDescent="0.25">
      <c r="A553" s="299"/>
      <c r="B553" s="299"/>
      <c r="C553" s="307" t="s">
        <v>2184</v>
      </c>
      <c r="D553" s="308" t="s">
        <v>2185</v>
      </c>
      <c r="E553" s="308"/>
      <c r="F553" s="305" t="s">
        <v>2186</v>
      </c>
      <c r="G553" s="305"/>
      <c r="H553" s="305" t="s">
        <v>1287</v>
      </c>
      <c r="I553" s="306"/>
      <c r="J553" s="306"/>
    </row>
    <row r="554" spans="1:10" ht="16.5" x14ac:dyDescent="0.25">
      <c r="A554" s="299"/>
      <c r="B554" s="299"/>
      <c r="C554" s="299"/>
      <c r="D554" s="299"/>
      <c r="E554" s="306" t="s">
        <v>2187</v>
      </c>
      <c r="F554" s="301"/>
      <c r="G554" s="301"/>
      <c r="H554" s="299"/>
      <c r="I554" s="299"/>
      <c r="J554" s="299"/>
    </row>
    <row r="555" spans="1:10" x14ac:dyDescent="0.25">
      <c r="A555" s="299"/>
      <c r="B555" s="299"/>
      <c r="C555" s="299"/>
      <c r="D555" s="309" t="s">
        <v>2188</v>
      </c>
      <c r="E555" s="309" t="s">
        <v>2189</v>
      </c>
      <c r="F555" s="297" t="s">
        <v>2186</v>
      </c>
      <c r="G555" s="297"/>
      <c r="H555" s="297" t="s">
        <v>1287</v>
      </c>
      <c r="I555" s="298"/>
      <c r="J555" s="298"/>
    </row>
    <row r="556" spans="1:10" x14ac:dyDescent="0.25">
      <c r="A556" s="299"/>
      <c r="B556" s="299"/>
      <c r="C556" s="299"/>
      <c r="D556" s="299"/>
      <c r="E556" s="310" t="s">
        <v>2190</v>
      </c>
      <c r="F556" s="301"/>
      <c r="G556" s="301"/>
      <c r="H556" s="299"/>
      <c r="I556" s="299"/>
      <c r="J556" s="299"/>
    </row>
    <row r="557" spans="1:10" x14ac:dyDescent="0.25">
      <c r="A557" s="299"/>
      <c r="B557" s="299"/>
      <c r="C557" s="299"/>
      <c r="D557" s="309" t="s">
        <v>2191</v>
      </c>
      <c r="E557" s="309" t="s">
        <v>2192</v>
      </c>
      <c r="F557" s="297" t="s">
        <v>5</v>
      </c>
      <c r="G557" s="297"/>
      <c r="H557" s="297" t="s">
        <v>4</v>
      </c>
      <c r="I557" s="298"/>
      <c r="J557" s="298"/>
    </row>
    <row r="558" spans="1:10" x14ac:dyDescent="0.25">
      <c r="A558" s="299"/>
      <c r="B558" s="299"/>
      <c r="C558" s="299"/>
      <c r="D558" s="299"/>
      <c r="E558" s="298" t="s">
        <v>2193</v>
      </c>
      <c r="F558" s="301"/>
      <c r="G558" s="301"/>
      <c r="H558" s="299"/>
      <c r="I558" s="299"/>
      <c r="J558" s="299"/>
    </row>
    <row r="559" spans="1:10" x14ac:dyDescent="0.25">
      <c r="A559" s="299"/>
      <c r="B559" s="299"/>
      <c r="C559" s="299"/>
      <c r="D559" s="309" t="s">
        <v>2194</v>
      </c>
      <c r="E559" s="309" t="s">
        <v>2195</v>
      </c>
      <c r="F559" s="301"/>
      <c r="G559" s="301"/>
      <c r="H559" s="297" t="s">
        <v>1309</v>
      </c>
      <c r="I559" s="299"/>
      <c r="J559" s="299"/>
    </row>
    <row r="560" spans="1:10" x14ac:dyDescent="0.25">
      <c r="A560" s="299"/>
      <c r="B560" s="299"/>
      <c r="C560" s="299"/>
      <c r="D560" s="299"/>
      <c r="E560" s="298" t="s">
        <v>2196</v>
      </c>
      <c r="F560" s="301"/>
      <c r="G560" s="301"/>
      <c r="H560" s="299"/>
      <c r="I560" s="299"/>
      <c r="J560" s="299"/>
    </row>
    <row r="561" spans="1:10" x14ac:dyDescent="0.25">
      <c r="A561" s="299"/>
      <c r="B561" s="299"/>
      <c r="C561" s="307" t="s">
        <v>2197</v>
      </c>
      <c r="D561" s="308" t="s">
        <v>2198</v>
      </c>
      <c r="E561" s="308"/>
      <c r="F561" s="305" t="s">
        <v>2186</v>
      </c>
      <c r="G561" s="305"/>
      <c r="H561" s="305" t="s">
        <v>1287</v>
      </c>
      <c r="I561" s="306"/>
      <c r="J561" s="306"/>
    </row>
    <row r="562" spans="1:10" ht="16.5" x14ac:dyDescent="0.25">
      <c r="A562" s="299"/>
      <c r="B562" s="299"/>
      <c r="C562" s="299"/>
      <c r="D562" s="299"/>
      <c r="E562" s="306" t="s">
        <v>2199</v>
      </c>
      <c r="F562" s="301"/>
      <c r="G562" s="301"/>
      <c r="H562" s="299"/>
      <c r="I562" s="299"/>
      <c r="J562" s="299"/>
    </row>
    <row r="563" spans="1:10" x14ac:dyDescent="0.25">
      <c r="A563" s="299"/>
      <c r="B563" s="299"/>
      <c r="C563" s="299"/>
      <c r="D563" s="309" t="s">
        <v>2200</v>
      </c>
      <c r="E563" s="309" t="s">
        <v>2201</v>
      </c>
      <c r="F563" s="297" t="s">
        <v>2202</v>
      </c>
      <c r="G563" s="297"/>
      <c r="H563" s="297" t="s">
        <v>1348</v>
      </c>
      <c r="I563" s="298"/>
      <c r="J563" s="298"/>
    </row>
    <row r="564" spans="1:10" ht="24.75" x14ac:dyDescent="0.25">
      <c r="A564" s="299"/>
      <c r="B564" s="299"/>
      <c r="C564" s="299"/>
      <c r="D564" s="299"/>
      <c r="E564" s="306" t="s">
        <v>2203</v>
      </c>
      <c r="F564" s="301"/>
      <c r="G564" s="301"/>
      <c r="H564" s="299"/>
      <c r="I564" s="299"/>
      <c r="J564" s="299"/>
    </row>
    <row r="565" spans="1:10" x14ac:dyDescent="0.25">
      <c r="A565" s="299"/>
      <c r="B565" s="299"/>
      <c r="C565" s="299"/>
      <c r="D565" s="309" t="s">
        <v>2204</v>
      </c>
      <c r="E565" s="309" t="s">
        <v>2205</v>
      </c>
      <c r="F565" s="297" t="s">
        <v>2186</v>
      </c>
      <c r="G565" s="297"/>
      <c r="H565" s="297" t="s">
        <v>1287</v>
      </c>
      <c r="I565" s="298"/>
      <c r="J565" s="298"/>
    </row>
    <row r="566" spans="1:10" ht="16.5" x14ac:dyDescent="0.25">
      <c r="A566" s="299"/>
      <c r="B566" s="299"/>
      <c r="C566" s="299"/>
      <c r="D566" s="299"/>
      <c r="E566" s="300" t="s">
        <v>2206</v>
      </c>
      <c r="F566" s="301"/>
      <c r="G566" s="301"/>
      <c r="H566" s="299"/>
      <c r="I566" s="299"/>
      <c r="J566" s="299"/>
    </row>
    <row r="567" spans="1:10" x14ac:dyDescent="0.25">
      <c r="A567" s="299"/>
      <c r="B567" s="299"/>
      <c r="C567" s="299"/>
      <c r="D567" s="309" t="s">
        <v>2207</v>
      </c>
      <c r="E567" s="309" t="s">
        <v>2208</v>
      </c>
      <c r="F567" s="297" t="s">
        <v>2209</v>
      </c>
      <c r="G567" s="297"/>
      <c r="H567" s="297" t="s">
        <v>1348</v>
      </c>
      <c r="I567" s="298"/>
      <c r="J567" s="298"/>
    </row>
    <row r="568" spans="1:10" ht="16.5" x14ac:dyDescent="0.25">
      <c r="A568" s="299"/>
      <c r="B568" s="299"/>
      <c r="C568" s="299"/>
      <c r="D568" s="299"/>
      <c r="E568" s="300" t="s">
        <v>2206</v>
      </c>
      <c r="F568" s="301"/>
      <c r="G568" s="301"/>
      <c r="H568" s="299"/>
      <c r="I568" s="299"/>
      <c r="J568" s="299"/>
    </row>
    <row r="569" spans="1:10" x14ac:dyDescent="0.25">
      <c r="A569" s="299"/>
      <c r="B569" s="299"/>
      <c r="C569" s="299"/>
      <c r="D569" s="309" t="s">
        <v>2210</v>
      </c>
      <c r="E569" s="309" t="s">
        <v>2211</v>
      </c>
      <c r="F569" s="297" t="s">
        <v>2202</v>
      </c>
      <c r="G569" s="297"/>
      <c r="H569" s="297" t="s">
        <v>1348</v>
      </c>
      <c r="I569" s="298"/>
      <c r="J569" s="298"/>
    </row>
    <row r="570" spans="1:10" ht="16.5" x14ac:dyDescent="0.25">
      <c r="A570" s="299"/>
      <c r="B570" s="299"/>
      <c r="C570" s="299"/>
      <c r="D570" s="299"/>
      <c r="E570" s="306" t="s">
        <v>2212</v>
      </c>
      <c r="F570" s="301"/>
      <c r="G570" s="301"/>
      <c r="H570" s="299"/>
      <c r="I570" s="299"/>
      <c r="J570" s="299"/>
    </row>
    <row r="571" spans="1:10" x14ac:dyDescent="0.25">
      <c r="A571" s="299"/>
      <c r="B571" s="299"/>
      <c r="C571" s="299"/>
      <c r="D571" s="309" t="s">
        <v>2213</v>
      </c>
      <c r="E571" s="309" t="s">
        <v>2214</v>
      </c>
      <c r="F571" s="297" t="s">
        <v>2215</v>
      </c>
      <c r="G571" s="297"/>
      <c r="H571" s="297" t="s">
        <v>1348</v>
      </c>
      <c r="I571" s="298"/>
      <c r="J571" s="298"/>
    </row>
    <row r="572" spans="1:10" ht="24.75" x14ac:dyDescent="0.25">
      <c r="A572" s="299"/>
      <c r="B572" s="299"/>
      <c r="C572" s="299"/>
      <c r="D572" s="299"/>
      <c r="E572" s="306" t="s">
        <v>2216</v>
      </c>
      <c r="F572" s="301"/>
      <c r="G572" s="301"/>
      <c r="H572" s="299"/>
      <c r="I572" s="299"/>
      <c r="J572" s="299"/>
    </row>
    <row r="573" spans="1:10" x14ac:dyDescent="0.25">
      <c r="A573" s="299"/>
      <c r="B573" s="299"/>
      <c r="C573" s="299"/>
      <c r="D573" s="309" t="s">
        <v>2217</v>
      </c>
      <c r="E573" s="309" t="s">
        <v>2218</v>
      </c>
      <c r="F573" s="301"/>
      <c r="G573" s="301"/>
      <c r="H573" s="297" t="s">
        <v>1309</v>
      </c>
      <c r="I573" s="299"/>
      <c r="J573" s="299"/>
    </row>
    <row r="574" spans="1:10" x14ac:dyDescent="0.25">
      <c r="A574" s="299"/>
      <c r="B574" s="299"/>
      <c r="C574" s="307" t="s">
        <v>2219</v>
      </c>
      <c r="D574" s="308" t="s">
        <v>2220</v>
      </c>
      <c r="E574" s="308"/>
      <c r="F574" s="297" t="s">
        <v>1425</v>
      </c>
      <c r="G574" s="297"/>
      <c r="H574" s="297" t="s">
        <v>1287</v>
      </c>
      <c r="I574" s="298"/>
      <c r="J574" s="298"/>
    </row>
    <row r="575" spans="1:10" ht="24.75" x14ac:dyDescent="0.25">
      <c r="A575" s="299"/>
      <c r="B575" s="299"/>
      <c r="C575" s="299"/>
      <c r="D575" s="299"/>
      <c r="E575" s="306" t="s">
        <v>2221</v>
      </c>
      <c r="F575" s="301"/>
      <c r="G575" s="301"/>
      <c r="H575" s="299"/>
      <c r="I575" s="299"/>
      <c r="J575" s="299"/>
    </row>
    <row r="576" spans="1:10" x14ac:dyDescent="0.25">
      <c r="A576" s="299"/>
      <c r="B576" s="299"/>
      <c r="C576" s="299"/>
      <c r="D576" s="309" t="s">
        <v>6</v>
      </c>
      <c r="E576" s="309" t="s">
        <v>2222</v>
      </c>
      <c r="F576" s="297" t="s">
        <v>1425</v>
      </c>
      <c r="G576" s="297"/>
      <c r="H576" s="297" t="s">
        <v>1287</v>
      </c>
      <c r="I576" s="298"/>
      <c r="J576" s="298"/>
    </row>
    <row r="577" spans="1:10" x14ac:dyDescent="0.25">
      <c r="A577" s="299"/>
      <c r="B577" s="299"/>
      <c r="C577" s="299"/>
      <c r="D577" s="299"/>
      <c r="E577" s="298" t="s">
        <v>2223</v>
      </c>
      <c r="F577" s="301"/>
      <c r="G577" s="301"/>
      <c r="H577" s="299"/>
      <c r="I577" s="299"/>
      <c r="J577" s="299"/>
    </row>
    <row r="578" spans="1:10" x14ac:dyDescent="0.25">
      <c r="A578" s="299"/>
      <c r="B578" s="299"/>
      <c r="C578" s="299"/>
      <c r="D578" s="309" t="s">
        <v>7</v>
      </c>
      <c r="E578" s="309" t="s">
        <v>2224</v>
      </c>
      <c r="F578" s="297" t="s">
        <v>2225</v>
      </c>
      <c r="G578" s="297"/>
      <c r="H578" s="297" t="s">
        <v>1348</v>
      </c>
      <c r="I578" s="298"/>
      <c r="J578" s="298"/>
    </row>
    <row r="579" spans="1:10" x14ac:dyDescent="0.25">
      <c r="A579" s="299"/>
      <c r="B579" s="299"/>
      <c r="C579" s="299"/>
      <c r="D579" s="299"/>
      <c r="E579" s="298" t="s">
        <v>2226</v>
      </c>
      <c r="F579" s="301"/>
      <c r="G579" s="301"/>
      <c r="H579" s="299"/>
      <c r="I579" s="299"/>
      <c r="J579" s="299"/>
    </row>
    <row r="580" spans="1:10" x14ac:dyDescent="0.25">
      <c r="A580" s="299"/>
      <c r="B580" s="299"/>
      <c r="C580" s="299"/>
      <c r="D580" s="299"/>
      <c r="E580" s="306" t="s">
        <v>2227</v>
      </c>
      <c r="F580" s="301"/>
      <c r="G580" s="301"/>
      <c r="H580" s="299"/>
      <c r="I580" s="299"/>
      <c r="J580" s="299"/>
    </row>
    <row r="581" spans="1:10" x14ac:dyDescent="0.25">
      <c r="A581" s="299"/>
      <c r="B581" s="299"/>
      <c r="C581" s="307" t="s">
        <v>2228</v>
      </c>
      <c r="D581" s="308" t="s">
        <v>2229</v>
      </c>
      <c r="E581" s="308"/>
      <c r="F581" s="305" t="s">
        <v>2230</v>
      </c>
      <c r="G581" s="305"/>
      <c r="H581" s="305" t="s">
        <v>1287</v>
      </c>
      <c r="I581" s="306"/>
      <c r="J581" s="306"/>
    </row>
    <row r="582" spans="1:10" x14ac:dyDescent="0.25">
      <c r="A582" s="299"/>
      <c r="B582" s="299"/>
      <c r="C582" s="299"/>
      <c r="D582" s="299"/>
      <c r="E582" s="298" t="s">
        <v>2231</v>
      </c>
      <c r="F582" s="301"/>
      <c r="G582" s="301"/>
      <c r="H582" s="299"/>
      <c r="I582" s="299"/>
      <c r="J582" s="299"/>
    </row>
    <row r="583" spans="1:10" x14ac:dyDescent="0.25">
      <c r="A583" s="299"/>
      <c r="B583" s="299"/>
      <c r="C583" s="299"/>
      <c r="D583" s="309" t="s">
        <v>2232</v>
      </c>
      <c r="E583" s="309" t="s">
        <v>2233</v>
      </c>
      <c r="F583" s="297" t="s">
        <v>2230</v>
      </c>
      <c r="G583" s="297"/>
      <c r="H583" s="297" t="s">
        <v>1287</v>
      </c>
      <c r="I583" s="298"/>
      <c r="J583" s="298"/>
    </row>
    <row r="584" spans="1:10" ht="16.5" x14ac:dyDescent="0.25">
      <c r="A584" s="299"/>
      <c r="B584" s="299"/>
      <c r="C584" s="299"/>
      <c r="D584" s="299"/>
      <c r="E584" s="306" t="s">
        <v>2234</v>
      </c>
      <c r="F584" s="301"/>
      <c r="G584" s="301"/>
      <c r="H584" s="299"/>
      <c r="I584" s="299"/>
      <c r="J584" s="299"/>
    </row>
    <row r="585" spans="1:10" x14ac:dyDescent="0.25">
      <c r="A585" s="299"/>
      <c r="B585" s="299"/>
      <c r="C585" s="299"/>
      <c r="D585" s="309" t="s">
        <v>2235</v>
      </c>
      <c r="E585" s="309" t="s">
        <v>2236</v>
      </c>
      <c r="F585" s="297" t="s">
        <v>2230</v>
      </c>
      <c r="G585" s="297"/>
      <c r="H585" s="297" t="s">
        <v>1287</v>
      </c>
      <c r="I585" s="298"/>
      <c r="J585" s="298"/>
    </row>
    <row r="586" spans="1:10" ht="16.5" x14ac:dyDescent="0.25">
      <c r="A586" s="299"/>
      <c r="B586" s="299"/>
      <c r="C586" s="299"/>
      <c r="D586" s="299"/>
      <c r="E586" s="306" t="s">
        <v>2237</v>
      </c>
      <c r="F586" s="301"/>
      <c r="G586" s="301"/>
      <c r="H586" s="299"/>
      <c r="I586" s="299"/>
      <c r="J586" s="299"/>
    </row>
    <row r="587" spans="1:10" x14ac:dyDescent="0.25">
      <c r="A587" s="299"/>
      <c r="B587" s="299"/>
      <c r="C587" s="299"/>
      <c r="D587" s="309" t="s">
        <v>2238</v>
      </c>
      <c r="E587" s="309" t="s">
        <v>2239</v>
      </c>
      <c r="F587" s="297" t="s">
        <v>2230</v>
      </c>
      <c r="G587" s="297"/>
      <c r="H587" s="297" t="s">
        <v>1287</v>
      </c>
      <c r="I587" s="298"/>
      <c r="J587" s="298"/>
    </row>
    <row r="588" spans="1:10" x14ac:dyDescent="0.25">
      <c r="A588" s="299"/>
      <c r="B588" s="299"/>
      <c r="C588" s="299"/>
      <c r="D588" s="299"/>
      <c r="E588" s="298" t="s">
        <v>2240</v>
      </c>
      <c r="F588" s="301"/>
      <c r="G588" s="301"/>
      <c r="H588" s="299"/>
      <c r="I588" s="299"/>
      <c r="J588" s="299"/>
    </row>
    <row r="589" spans="1:10" x14ac:dyDescent="0.25">
      <c r="A589" s="299"/>
      <c r="B589" s="299"/>
      <c r="C589" s="299"/>
      <c r="D589" s="309" t="s">
        <v>2241</v>
      </c>
      <c r="E589" s="309" t="s">
        <v>2242</v>
      </c>
      <c r="F589" s="297" t="s">
        <v>2230</v>
      </c>
      <c r="G589" s="297"/>
      <c r="H589" s="297" t="s">
        <v>1287</v>
      </c>
      <c r="I589" s="298"/>
      <c r="J589" s="298"/>
    </row>
    <row r="590" spans="1:10" ht="24.75" x14ac:dyDescent="0.25">
      <c r="A590" s="299"/>
      <c r="B590" s="299"/>
      <c r="C590" s="299"/>
      <c r="D590" s="299"/>
      <c r="E590" s="300" t="s">
        <v>2243</v>
      </c>
      <c r="F590" s="301"/>
      <c r="G590" s="301"/>
      <c r="H590" s="299"/>
      <c r="I590" s="299"/>
      <c r="J590" s="299"/>
    </row>
    <row r="591" spans="1:10" x14ac:dyDescent="0.25">
      <c r="A591" s="299"/>
      <c r="B591" s="299"/>
      <c r="C591" s="299"/>
      <c r="D591" s="309" t="s">
        <v>2244</v>
      </c>
      <c r="E591" s="309" t="s">
        <v>2106</v>
      </c>
      <c r="F591" s="297" t="s">
        <v>2230</v>
      </c>
      <c r="G591" s="297"/>
      <c r="H591" s="297" t="s">
        <v>1287</v>
      </c>
      <c r="I591" s="298"/>
      <c r="J591" s="298"/>
    </row>
    <row r="592" spans="1:10" ht="16.5" x14ac:dyDescent="0.25">
      <c r="A592" s="299"/>
      <c r="B592" s="299"/>
      <c r="C592" s="299"/>
      <c r="D592" s="299"/>
      <c r="E592" s="306" t="s">
        <v>2245</v>
      </c>
      <c r="F592" s="301"/>
      <c r="G592" s="301"/>
      <c r="H592" s="299"/>
      <c r="I592" s="299"/>
      <c r="J592" s="299"/>
    </row>
    <row r="593" spans="1:10" x14ac:dyDescent="0.25">
      <c r="A593" s="299"/>
      <c r="B593" s="299"/>
      <c r="C593" s="299"/>
      <c r="D593" s="309" t="s">
        <v>2246</v>
      </c>
      <c r="E593" s="309" t="s">
        <v>2247</v>
      </c>
      <c r="F593" s="297" t="s">
        <v>2230</v>
      </c>
      <c r="G593" s="297"/>
      <c r="H593" s="297" t="s">
        <v>1287</v>
      </c>
      <c r="I593" s="298"/>
      <c r="J593" s="298"/>
    </row>
    <row r="594" spans="1:10" ht="16.5" x14ac:dyDescent="0.25">
      <c r="A594" s="299"/>
      <c r="B594" s="299"/>
      <c r="C594" s="299"/>
      <c r="D594" s="299"/>
      <c r="E594" s="300" t="s">
        <v>2248</v>
      </c>
      <c r="F594" s="301"/>
      <c r="G594" s="301"/>
      <c r="H594" s="299"/>
      <c r="I594" s="299"/>
      <c r="J594" s="299"/>
    </row>
    <row r="595" spans="1:10" x14ac:dyDescent="0.25">
      <c r="A595" s="299"/>
      <c r="B595" s="299"/>
      <c r="C595" s="299"/>
      <c r="D595" s="309" t="s">
        <v>2249</v>
      </c>
      <c r="E595" s="309" t="s">
        <v>2250</v>
      </c>
      <c r="F595" s="301"/>
      <c r="G595" s="301"/>
      <c r="H595" s="297" t="s">
        <v>1309</v>
      </c>
      <c r="I595" s="299"/>
      <c r="J595" s="299"/>
    </row>
    <row r="596" spans="1:10" x14ac:dyDescent="0.25">
      <c r="A596" s="299"/>
      <c r="B596" s="299"/>
      <c r="C596" s="299"/>
      <c r="D596" s="299"/>
      <c r="E596" s="298" t="s">
        <v>2251</v>
      </c>
      <c r="F596" s="301"/>
      <c r="G596" s="301"/>
      <c r="H596" s="299"/>
      <c r="I596" s="299"/>
      <c r="J596" s="299"/>
    </row>
    <row r="597" spans="1:10" x14ac:dyDescent="0.25">
      <c r="A597" s="296" t="s">
        <v>2252</v>
      </c>
      <c r="B597" s="296"/>
      <c r="C597" s="296"/>
      <c r="D597" s="296"/>
      <c r="E597" s="296"/>
      <c r="F597" s="297" t="s">
        <v>2230</v>
      </c>
      <c r="G597" s="297"/>
      <c r="H597" s="297" t="s">
        <v>1287</v>
      </c>
      <c r="I597" s="298"/>
      <c r="J597" s="298"/>
    </row>
    <row r="598" spans="1:10" ht="24.75" x14ac:dyDescent="0.25">
      <c r="A598" s="299"/>
      <c r="B598" s="299"/>
      <c r="C598" s="299"/>
      <c r="D598" s="299"/>
      <c r="E598" s="306" t="s">
        <v>2253</v>
      </c>
      <c r="F598" s="301"/>
      <c r="G598" s="301"/>
      <c r="H598" s="299"/>
      <c r="I598" s="299"/>
      <c r="J598" s="299"/>
    </row>
    <row r="599" spans="1:10" x14ac:dyDescent="0.25">
      <c r="A599" s="299"/>
      <c r="B599" s="312" t="s">
        <v>2254</v>
      </c>
      <c r="C599" s="312"/>
      <c r="D599" s="312"/>
      <c r="E599" s="312"/>
      <c r="F599" s="305" t="s">
        <v>2230</v>
      </c>
      <c r="G599" s="305"/>
      <c r="H599" s="305" t="s">
        <v>1287</v>
      </c>
      <c r="I599" s="306"/>
      <c r="J599" s="306"/>
    </row>
    <row r="600" spans="1:10" x14ac:dyDescent="0.25">
      <c r="A600" s="299"/>
      <c r="B600" s="299"/>
      <c r="C600" s="299"/>
      <c r="D600" s="313" t="s">
        <v>2255</v>
      </c>
      <c r="E600" s="313"/>
      <c r="F600" s="301"/>
      <c r="G600" s="301"/>
      <c r="H600" s="299"/>
      <c r="I600" s="299"/>
      <c r="J600" s="299"/>
    </row>
    <row r="601" spans="1:10" x14ac:dyDescent="0.25">
      <c r="A601" s="299"/>
      <c r="B601" s="299"/>
      <c r="C601" s="307" t="s">
        <v>2256</v>
      </c>
      <c r="D601" s="308" t="s">
        <v>2257</v>
      </c>
      <c r="E601" s="308"/>
      <c r="F601" s="305" t="s">
        <v>2186</v>
      </c>
      <c r="G601" s="305"/>
      <c r="H601" s="305" t="s">
        <v>1287</v>
      </c>
      <c r="I601" s="306"/>
      <c r="J601" s="306"/>
    </row>
    <row r="602" spans="1:10" ht="16.5" x14ac:dyDescent="0.25">
      <c r="A602" s="299"/>
      <c r="B602" s="299"/>
      <c r="C602" s="299"/>
      <c r="D602" s="299"/>
      <c r="E602" s="306" t="s">
        <v>2258</v>
      </c>
      <c r="F602" s="301"/>
      <c r="G602" s="301"/>
      <c r="H602" s="299"/>
      <c r="I602" s="299"/>
      <c r="J602" s="299"/>
    </row>
    <row r="603" spans="1:10" x14ac:dyDescent="0.25">
      <c r="A603" s="299"/>
      <c r="B603" s="299"/>
      <c r="C603" s="299"/>
      <c r="D603" s="309" t="s">
        <v>2259</v>
      </c>
      <c r="E603" s="309" t="s">
        <v>2260</v>
      </c>
      <c r="F603" s="297" t="s">
        <v>1932</v>
      </c>
      <c r="G603" s="297"/>
      <c r="H603" s="297" t="s">
        <v>1348</v>
      </c>
      <c r="I603" s="298"/>
      <c r="J603" s="298"/>
    </row>
    <row r="604" spans="1:10" x14ac:dyDescent="0.25">
      <c r="A604" s="299"/>
      <c r="B604" s="299"/>
      <c r="C604" s="299"/>
      <c r="D604" s="309" t="s">
        <v>2261</v>
      </c>
      <c r="E604" s="309" t="s">
        <v>2262</v>
      </c>
      <c r="F604" s="297" t="s">
        <v>1932</v>
      </c>
      <c r="G604" s="297"/>
      <c r="H604" s="297" t="s">
        <v>1348</v>
      </c>
      <c r="I604" s="298"/>
      <c r="J604" s="298"/>
    </row>
    <row r="605" spans="1:10" x14ac:dyDescent="0.25">
      <c r="A605" s="299"/>
      <c r="B605" s="299"/>
      <c r="C605" s="299"/>
      <c r="D605" s="309" t="s">
        <v>2263</v>
      </c>
      <c r="E605" s="309" t="s">
        <v>2264</v>
      </c>
      <c r="F605" s="297" t="s">
        <v>1932</v>
      </c>
      <c r="G605" s="297"/>
      <c r="H605" s="297" t="s">
        <v>1348</v>
      </c>
      <c r="I605" s="298"/>
      <c r="J605" s="298"/>
    </row>
    <row r="606" spans="1:10" x14ac:dyDescent="0.25">
      <c r="A606" s="299"/>
      <c r="B606" s="299"/>
      <c r="C606" s="307" t="s">
        <v>2265</v>
      </c>
      <c r="D606" s="308" t="s">
        <v>2266</v>
      </c>
      <c r="E606" s="308"/>
      <c r="F606" s="297" t="s">
        <v>1932</v>
      </c>
      <c r="G606" s="297"/>
      <c r="H606" s="297" t="s">
        <v>1348</v>
      </c>
      <c r="I606" s="298"/>
      <c r="J606" s="298"/>
    </row>
    <row r="607" spans="1:10" x14ac:dyDescent="0.25">
      <c r="A607" s="299"/>
      <c r="B607" s="299"/>
      <c r="C607" s="299"/>
      <c r="D607" s="299"/>
      <c r="E607" s="298" t="s">
        <v>2267</v>
      </c>
      <c r="F607" s="301"/>
      <c r="G607" s="301"/>
      <c r="H607" s="299"/>
      <c r="I607" s="299"/>
      <c r="J607" s="299"/>
    </row>
    <row r="608" spans="1:10" x14ac:dyDescent="0.25">
      <c r="A608" s="299"/>
      <c r="B608" s="299"/>
      <c r="C608" s="299"/>
      <c r="D608" s="309" t="s">
        <v>2268</v>
      </c>
      <c r="E608" s="309" t="s">
        <v>2269</v>
      </c>
      <c r="F608" s="297" t="s">
        <v>1932</v>
      </c>
      <c r="G608" s="297"/>
      <c r="H608" s="297" t="s">
        <v>1348</v>
      </c>
      <c r="I608" s="298"/>
      <c r="J608" s="298"/>
    </row>
    <row r="609" spans="1:10" x14ac:dyDescent="0.25">
      <c r="A609" s="299"/>
      <c r="B609" s="299"/>
      <c r="C609" s="299"/>
      <c r="D609" s="309" t="s">
        <v>2270</v>
      </c>
      <c r="E609" s="309" t="s">
        <v>2271</v>
      </c>
      <c r="F609" s="297" t="s">
        <v>2272</v>
      </c>
      <c r="G609" s="297"/>
      <c r="H609" s="297" t="s">
        <v>1348</v>
      </c>
      <c r="I609" s="298"/>
      <c r="J609" s="298"/>
    </row>
    <row r="610" spans="1:10" x14ac:dyDescent="0.25">
      <c r="A610" s="299"/>
      <c r="B610" s="299"/>
      <c r="C610" s="299"/>
      <c r="D610" s="309" t="s">
        <v>2273</v>
      </c>
      <c r="E610" s="309" t="s">
        <v>2274</v>
      </c>
      <c r="F610" s="297" t="s">
        <v>1932</v>
      </c>
      <c r="G610" s="297"/>
      <c r="H610" s="297" t="s">
        <v>1348</v>
      </c>
      <c r="I610" s="298"/>
      <c r="J610" s="298"/>
    </row>
    <row r="611" spans="1:10" x14ac:dyDescent="0.25">
      <c r="A611" s="299"/>
      <c r="B611" s="299"/>
      <c r="C611" s="307" t="s">
        <v>2275</v>
      </c>
      <c r="D611" s="308" t="s">
        <v>2276</v>
      </c>
      <c r="E611" s="308"/>
      <c r="F611" s="301"/>
      <c r="G611" s="301"/>
      <c r="H611" s="299"/>
      <c r="I611" s="299"/>
      <c r="J611" s="299"/>
    </row>
    <row r="612" spans="1:10" ht="16.5" x14ac:dyDescent="0.25">
      <c r="A612" s="299"/>
      <c r="B612" s="299"/>
      <c r="C612" s="299"/>
      <c r="D612" s="299"/>
      <c r="E612" s="300" t="s">
        <v>2277</v>
      </c>
      <c r="F612" s="301"/>
      <c r="G612" s="301"/>
      <c r="H612" s="299"/>
      <c r="I612" s="299"/>
      <c r="J612" s="299"/>
    </row>
    <row r="613" spans="1:10" x14ac:dyDescent="0.25">
      <c r="A613" s="299"/>
      <c r="B613" s="312" t="s">
        <v>2278</v>
      </c>
      <c r="C613" s="312"/>
      <c r="D613" s="312"/>
      <c r="E613" s="312"/>
      <c r="F613" s="305" t="s">
        <v>2186</v>
      </c>
      <c r="G613" s="305"/>
      <c r="H613" s="305" t="s">
        <v>1287</v>
      </c>
      <c r="I613" s="306"/>
      <c r="J613" s="306"/>
    </row>
    <row r="614" spans="1:10" ht="16.5" x14ac:dyDescent="0.25">
      <c r="A614" s="299"/>
      <c r="B614" s="299"/>
      <c r="C614" s="299"/>
      <c r="D614" s="299"/>
      <c r="E614" s="306" t="s">
        <v>2279</v>
      </c>
      <c r="F614" s="301"/>
      <c r="G614" s="301"/>
      <c r="H614" s="299"/>
      <c r="I614" s="299"/>
      <c r="J614" s="299"/>
    </row>
    <row r="615" spans="1:10" x14ac:dyDescent="0.25">
      <c r="A615" s="299"/>
      <c r="B615" s="299"/>
      <c r="C615" s="307" t="s">
        <v>2280</v>
      </c>
      <c r="D615" s="308" t="s">
        <v>2281</v>
      </c>
      <c r="E615" s="308"/>
      <c r="F615" s="305" t="s">
        <v>2186</v>
      </c>
      <c r="G615" s="305"/>
      <c r="H615" s="305" t="s">
        <v>1287</v>
      </c>
      <c r="I615" s="306"/>
      <c r="J615" s="306"/>
    </row>
    <row r="616" spans="1:10" x14ac:dyDescent="0.25">
      <c r="A616" s="299"/>
      <c r="B616" s="299"/>
      <c r="C616" s="299"/>
      <c r="D616" s="299"/>
      <c r="E616" s="298" t="s">
        <v>2282</v>
      </c>
      <c r="F616" s="301"/>
      <c r="G616" s="301"/>
      <c r="H616" s="299"/>
      <c r="I616" s="299"/>
      <c r="J616" s="299"/>
    </row>
    <row r="617" spans="1:10" x14ac:dyDescent="0.25">
      <c r="A617" s="299"/>
      <c r="B617" s="299"/>
      <c r="C617" s="299"/>
      <c r="D617" s="309" t="s">
        <v>2283</v>
      </c>
      <c r="E617" s="309" t="s">
        <v>2284</v>
      </c>
      <c r="F617" s="297" t="s">
        <v>2285</v>
      </c>
      <c r="G617" s="297"/>
      <c r="H617" s="297" t="s">
        <v>1287</v>
      </c>
      <c r="I617" s="298"/>
      <c r="J617" s="298"/>
    </row>
    <row r="618" spans="1:10" x14ac:dyDescent="0.25">
      <c r="A618" s="299"/>
      <c r="B618" s="299"/>
      <c r="C618" s="299"/>
      <c r="D618" s="309" t="s">
        <v>2286</v>
      </c>
      <c r="E618" s="309" t="s">
        <v>2287</v>
      </c>
      <c r="F618" s="297" t="s">
        <v>2288</v>
      </c>
      <c r="G618" s="297"/>
      <c r="H618" s="297" t="s">
        <v>1348</v>
      </c>
      <c r="I618" s="298"/>
      <c r="J618" s="298"/>
    </row>
    <row r="619" spans="1:10" x14ac:dyDescent="0.25">
      <c r="A619" s="296" t="s">
        <v>2289</v>
      </c>
      <c r="B619" s="296"/>
      <c r="C619" s="296"/>
      <c r="D619" s="296"/>
      <c r="E619" s="296"/>
      <c r="F619" s="297" t="s">
        <v>2186</v>
      </c>
      <c r="G619" s="297"/>
      <c r="H619" s="297" t="s">
        <v>1287</v>
      </c>
      <c r="I619" s="298"/>
      <c r="J619" s="298"/>
    </row>
    <row r="620" spans="1:10" ht="49.5" x14ac:dyDescent="0.25">
      <c r="A620" s="299"/>
      <c r="B620" s="299"/>
      <c r="C620" s="299"/>
      <c r="D620" s="299"/>
      <c r="E620" s="306" t="s">
        <v>2290</v>
      </c>
      <c r="F620" s="301"/>
      <c r="G620" s="301"/>
      <c r="H620" s="299"/>
      <c r="I620" s="299"/>
      <c r="J620" s="299"/>
    </row>
    <row r="621" spans="1:10" x14ac:dyDescent="0.25">
      <c r="A621" s="299"/>
      <c r="B621" s="312" t="s">
        <v>2291</v>
      </c>
      <c r="C621" s="312"/>
      <c r="D621" s="312"/>
      <c r="E621" s="312"/>
      <c r="F621" s="305" t="s">
        <v>2186</v>
      </c>
      <c r="G621" s="305"/>
      <c r="H621" s="305" t="s">
        <v>1287</v>
      </c>
      <c r="I621" s="306"/>
      <c r="J621" s="306"/>
    </row>
    <row r="622" spans="1:10" ht="41.25" x14ac:dyDescent="0.25">
      <c r="A622" s="299"/>
      <c r="B622" s="299"/>
      <c r="C622" s="299"/>
      <c r="D622" s="299"/>
      <c r="E622" s="306" t="s">
        <v>2292</v>
      </c>
      <c r="F622" s="301"/>
      <c r="G622" s="301"/>
      <c r="H622" s="299"/>
      <c r="I622" s="299"/>
      <c r="J622" s="299"/>
    </row>
    <row r="623" spans="1:10" x14ac:dyDescent="0.25">
      <c r="A623" s="299"/>
      <c r="B623" s="312" t="s">
        <v>2</v>
      </c>
      <c r="C623" s="312"/>
      <c r="D623" s="312"/>
      <c r="E623" s="312"/>
      <c r="F623" s="301"/>
      <c r="G623" s="301"/>
      <c r="H623" s="305" t="s">
        <v>2293</v>
      </c>
      <c r="I623" s="299"/>
      <c r="J623" s="299"/>
    </row>
    <row r="624" spans="1:10" ht="15" customHeight="1" x14ac:dyDescent="0.25">
      <c r="A624" s="299"/>
      <c r="B624" s="299"/>
      <c r="C624" s="328">
        <v>2010</v>
      </c>
      <c r="D624" s="329" t="s">
        <v>2294</v>
      </c>
      <c r="E624" s="330"/>
      <c r="F624" s="297" t="s">
        <v>3</v>
      </c>
      <c r="G624" s="297"/>
      <c r="H624" s="305" t="s">
        <v>1</v>
      </c>
      <c r="I624" s="298"/>
      <c r="J624" s="298"/>
    </row>
    <row r="625" spans="1:10" ht="16.5" x14ac:dyDescent="0.25">
      <c r="A625" s="299"/>
      <c r="B625" s="299"/>
      <c r="C625" s="299"/>
      <c r="D625" s="299"/>
      <c r="E625" s="298" t="s">
        <v>2295</v>
      </c>
      <c r="F625" s="301"/>
      <c r="G625" s="301"/>
      <c r="H625" s="299"/>
      <c r="I625" s="299"/>
      <c r="J625" s="299"/>
    </row>
    <row r="626" spans="1:10" x14ac:dyDescent="0.25">
      <c r="A626" s="299"/>
      <c r="B626" s="299"/>
      <c r="C626" s="328">
        <v>2020</v>
      </c>
      <c r="D626" s="308" t="s">
        <v>2296</v>
      </c>
      <c r="E626" s="308"/>
      <c r="F626" s="297" t="s">
        <v>3</v>
      </c>
      <c r="G626" s="297"/>
      <c r="H626" s="305" t="s">
        <v>1</v>
      </c>
      <c r="I626" s="298"/>
      <c r="J626" s="298"/>
    </row>
    <row r="627" spans="1:10" ht="33" x14ac:dyDescent="0.25">
      <c r="A627" s="299"/>
      <c r="B627" s="299"/>
      <c r="C627" s="299"/>
      <c r="D627" s="299"/>
      <c r="E627" s="306" t="s">
        <v>2297</v>
      </c>
      <c r="F627" s="301"/>
      <c r="G627" s="301"/>
      <c r="H627" s="299"/>
      <c r="I627" s="299"/>
      <c r="J627" s="299"/>
    </row>
    <row r="628" spans="1:10" x14ac:dyDescent="0.25">
      <c r="A628" s="299"/>
      <c r="B628" s="299"/>
      <c r="C628" s="328">
        <v>2030</v>
      </c>
      <c r="D628" s="308" t="s">
        <v>2298</v>
      </c>
      <c r="E628" s="308"/>
      <c r="F628" s="297" t="s">
        <v>3</v>
      </c>
      <c r="G628" s="297"/>
      <c r="H628" s="305" t="s">
        <v>1</v>
      </c>
      <c r="I628" s="298"/>
      <c r="J628" s="298"/>
    </row>
    <row r="629" spans="1:10" ht="16.5" x14ac:dyDescent="0.25">
      <c r="A629" s="299"/>
      <c r="B629" s="299"/>
      <c r="C629" s="328"/>
      <c r="D629" s="331"/>
      <c r="E629" s="298" t="s">
        <v>2295</v>
      </c>
      <c r="F629" s="297"/>
      <c r="G629" s="297"/>
      <c r="H629" s="305"/>
      <c r="I629" s="298"/>
      <c r="J629" s="298"/>
    </row>
    <row r="630" spans="1:10" x14ac:dyDescent="0.25">
      <c r="A630" s="299"/>
      <c r="B630" s="299"/>
      <c r="C630" s="328">
        <v>2040</v>
      </c>
      <c r="D630" s="308" t="s">
        <v>2299</v>
      </c>
      <c r="E630" s="308"/>
      <c r="F630" s="297" t="s">
        <v>3</v>
      </c>
      <c r="G630" s="297"/>
      <c r="H630" s="305" t="s">
        <v>1</v>
      </c>
      <c r="I630" s="298"/>
      <c r="J630" s="298"/>
    </row>
    <row r="631" spans="1:10" x14ac:dyDescent="0.25">
      <c r="A631" s="299"/>
      <c r="B631" s="299"/>
      <c r="C631" s="328"/>
      <c r="D631" s="331"/>
      <c r="E631" s="298" t="s">
        <v>2300</v>
      </c>
      <c r="F631" s="297"/>
      <c r="G631" s="297"/>
      <c r="H631" s="305"/>
      <c r="I631" s="298"/>
      <c r="J631" s="298"/>
    </row>
    <row r="632" spans="1:10" x14ac:dyDescent="0.25">
      <c r="A632" s="296" t="s">
        <v>2301</v>
      </c>
      <c r="B632" s="296"/>
      <c r="C632" s="296"/>
      <c r="D632" s="296"/>
      <c r="E632" s="296"/>
      <c r="F632" s="297" t="s">
        <v>2302</v>
      </c>
      <c r="G632" s="297"/>
      <c r="H632" s="297" t="s">
        <v>2303</v>
      </c>
      <c r="I632" s="298"/>
      <c r="J632" s="298"/>
    </row>
    <row r="633" spans="1:10" ht="24.75" x14ac:dyDescent="0.25">
      <c r="A633" s="299"/>
      <c r="B633" s="299"/>
      <c r="C633" s="299"/>
      <c r="D633" s="299"/>
      <c r="E633" s="306" t="s">
        <v>2304</v>
      </c>
      <c r="F633" s="301"/>
      <c r="G633" s="301"/>
      <c r="H633" s="299"/>
      <c r="I633" s="299"/>
      <c r="J633" s="299"/>
    </row>
    <row r="634" spans="1:10" x14ac:dyDescent="0.25">
      <c r="A634" s="299"/>
      <c r="B634" s="312" t="s">
        <v>2305</v>
      </c>
      <c r="C634" s="312"/>
      <c r="D634" s="312"/>
      <c r="E634" s="312"/>
      <c r="F634" s="305" t="s">
        <v>2302</v>
      </c>
      <c r="G634" s="305"/>
      <c r="H634" s="305" t="s">
        <v>2303</v>
      </c>
      <c r="I634" s="306"/>
      <c r="J634" s="306"/>
    </row>
    <row r="635" spans="1:10" ht="26.25" x14ac:dyDescent="0.25">
      <c r="A635" s="299"/>
      <c r="B635" s="299"/>
      <c r="C635" s="299"/>
      <c r="D635" s="299"/>
      <c r="E635" s="310" t="s">
        <v>2306</v>
      </c>
      <c r="F635" s="301"/>
      <c r="G635" s="301"/>
      <c r="H635" s="299"/>
      <c r="I635" s="299"/>
      <c r="J635" s="299"/>
    </row>
    <row r="636" spans="1:10" x14ac:dyDescent="0.25">
      <c r="A636" s="299"/>
      <c r="B636" s="299"/>
      <c r="C636" s="307" t="s">
        <v>2307</v>
      </c>
      <c r="D636" s="308" t="s">
        <v>2308</v>
      </c>
      <c r="E636" s="308"/>
      <c r="F636" s="314" t="s">
        <v>2309</v>
      </c>
      <c r="G636" s="314"/>
      <c r="H636" s="314" t="s">
        <v>2303</v>
      </c>
      <c r="I636" s="310"/>
      <c r="J636" s="310"/>
    </row>
    <row r="637" spans="1:10" ht="24.75" x14ac:dyDescent="0.25">
      <c r="A637" s="299"/>
      <c r="B637" s="299"/>
      <c r="C637" s="299"/>
      <c r="D637" s="299"/>
      <c r="E637" s="306" t="s">
        <v>2310</v>
      </c>
      <c r="F637" s="301"/>
      <c r="G637" s="301"/>
      <c r="H637" s="299"/>
      <c r="I637" s="299"/>
      <c r="J637" s="299"/>
    </row>
    <row r="638" spans="1:10" x14ac:dyDescent="0.25">
      <c r="A638" s="299"/>
      <c r="B638" s="299"/>
      <c r="C638" s="307" t="s">
        <v>2311</v>
      </c>
      <c r="D638" s="308" t="s">
        <v>2312</v>
      </c>
      <c r="E638" s="308"/>
      <c r="F638" s="314" t="s">
        <v>2313</v>
      </c>
      <c r="G638" s="314"/>
      <c r="H638" s="314" t="s">
        <v>2314</v>
      </c>
      <c r="I638" s="310"/>
      <c r="J638" s="310"/>
    </row>
    <row r="639" spans="1:10" ht="24.75" x14ac:dyDescent="0.25">
      <c r="A639" s="299"/>
      <c r="B639" s="299"/>
      <c r="C639" s="299"/>
      <c r="D639" s="299"/>
      <c r="E639" s="300" t="s">
        <v>2315</v>
      </c>
      <c r="F639" s="301"/>
      <c r="G639" s="301"/>
      <c r="H639" s="299"/>
      <c r="I639" s="299"/>
      <c r="J639" s="299"/>
    </row>
    <row r="640" spans="1:10" ht="24.75" x14ac:dyDescent="0.25">
      <c r="A640" s="299"/>
      <c r="B640" s="299"/>
      <c r="C640" s="299"/>
      <c r="D640" s="309" t="s">
        <v>2316</v>
      </c>
      <c r="E640" s="309" t="s">
        <v>2317</v>
      </c>
      <c r="F640" s="297" t="s">
        <v>2318</v>
      </c>
      <c r="G640" s="297"/>
      <c r="H640" s="297" t="s">
        <v>2319</v>
      </c>
      <c r="I640" s="298" t="s">
        <v>2320</v>
      </c>
      <c r="J640" s="298"/>
    </row>
    <row r="641" spans="1:10" ht="16.5" x14ac:dyDescent="0.25">
      <c r="A641" s="299"/>
      <c r="B641" s="299"/>
      <c r="C641" s="299"/>
      <c r="D641" s="299"/>
      <c r="E641" s="306" t="s">
        <v>2321</v>
      </c>
      <c r="F641" s="301"/>
      <c r="G641" s="301"/>
      <c r="H641" s="299"/>
      <c r="I641" s="299"/>
      <c r="J641" s="299"/>
    </row>
    <row r="642" spans="1:10" ht="24.75" x14ac:dyDescent="0.25">
      <c r="A642" s="299"/>
      <c r="B642" s="299"/>
      <c r="C642" s="299"/>
      <c r="D642" s="309" t="s">
        <v>2322</v>
      </c>
      <c r="E642" s="309" t="s">
        <v>2323</v>
      </c>
      <c r="F642" s="297" t="s">
        <v>2313</v>
      </c>
      <c r="G642" s="297"/>
      <c r="H642" s="297" t="s">
        <v>2314</v>
      </c>
      <c r="I642" s="298" t="s">
        <v>2320</v>
      </c>
      <c r="J642" s="298"/>
    </row>
    <row r="643" spans="1:10" ht="33" x14ac:dyDescent="0.25">
      <c r="A643" s="299"/>
      <c r="B643" s="299"/>
      <c r="C643" s="299"/>
      <c r="D643" s="299"/>
      <c r="E643" s="306" t="s">
        <v>2324</v>
      </c>
      <c r="F643" s="301"/>
      <c r="G643" s="301"/>
      <c r="H643" s="299"/>
      <c r="I643" s="299"/>
      <c r="J643" s="299"/>
    </row>
    <row r="644" spans="1:10" ht="24.75" x14ac:dyDescent="0.25">
      <c r="A644" s="299"/>
      <c r="B644" s="299"/>
      <c r="C644" s="299"/>
      <c r="D644" s="309" t="s">
        <v>2325</v>
      </c>
      <c r="E644" s="309" t="s">
        <v>2326</v>
      </c>
      <c r="F644" s="297" t="s">
        <v>2313</v>
      </c>
      <c r="G644" s="297"/>
      <c r="H644" s="297" t="s">
        <v>2314</v>
      </c>
      <c r="I644" s="298" t="s">
        <v>2320</v>
      </c>
      <c r="J644" s="298"/>
    </row>
    <row r="645" spans="1:10" ht="33" x14ac:dyDescent="0.25">
      <c r="A645" s="299"/>
      <c r="B645" s="299"/>
      <c r="C645" s="299"/>
      <c r="D645" s="299"/>
      <c r="E645" s="306" t="s">
        <v>2327</v>
      </c>
      <c r="F645" s="301"/>
      <c r="G645" s="301"/>
      <c r="H645" s="299"/>
      <c r="I645" s="299"/>
      <c r="J645" s="299"/>
    </row>
    <row r="646" spans="1:10" ht="24.75" x14ac:dyDescent="0.25">
      <c r="A646" s="299"/>
      <c r="B646" s="299"/>
      <c r="C646" s="299"/>
      <c r="D646" s="309" t="s">
        <v>2328</v>
      </c>
      <c r="E646" s="309" t="s">
        <v>2329</v>
      </c>
      <c r="F646" s="297" t="s">
        <v>2330</v>
      </c>
      <c r="G646" s="297"/>
      <c r="H646" s="297" t="s">
        <v>1323</v>
      </c>
      <c r="I646" s="298" t="s">
        <v>2331</v>
      </c>
      <c r="J646" s="298"/>
    </row>
    <row r="647" spans="1:10" ht="16.5" x14ac:dyDescent="0.25">
      <c r="A647" s="299"/>
      <c r="B647" s="299"/>
      <c r="C647" s="299"/>
      <c r="D647" s="299"/>
      <c r="E647" s="300" t="s">
        <v>2332</v>
      </c>
      <c r="F647" s="301"/>
      <c r="G647" s="301"/>
      <c r="H647" s="299"/>
      <c r="I647" s="299"/>
      <c r="J647" s="299"/>
    </row>
    <row r="648" spans="1:10" x14ac:dyDescent="0.25">
      <c r="A648" s="299"/>
      <c r="B648" s="299"/>
      <c r="C648" s="299"/>
      <c r="D648" s="309" t="s">
        <v>2333</v>
      </c>
      <c r="E648" s="309" t="s">
        <v>2334</v>
      </c>
      <c r="F648" s="297" t="s">
        <v>2335</v>
      </c>
      <c r="G648" s="297"/>
      <c r="H648" s="297" t="s">
        <v>1323</v>
      </c>
      <c r="I648" s="298"/>
      <c r="J648" s="298"/>
    </row>
    <row r="649" spans="1:10" x14ac:dyDescent="0.25">
      <c r="A649" s="299"/>
      <c r="B649" s="299"/>
      <c r="C649" s="299"/>
      <c r="D649" s="299"/>
      <c r="E649" s="299"/>
      <c r="F649" s="301"/>
      <c r="G649" s="301"/>
      <c r="H649" s="299"/>
      <c r="I649" s="299"/>
      <c r="J649" s="299"/>
    </row>
    <row r="650" spans="1:10" x14ac:dyDescent="0.25">
      <c r="A650" s="299"/>
      <c r="B650" s="299"/>
      <c r="C650" s="299"/>
      <c r="D650" s="309" t="s">
        <v>2336</v>
      </c>
      <c r="E650" s="309" t="s">
        <v>2337</v>
      </c>
      <c r="F650" s="297" t="s">
        <v>2338</v>
      </c>
      <c r="G650" s="297"/>
      <c r="H650" s="297" t="s">
        <v>2314</v>
      </c>
      <c r="I650" s="298"/>
      <c r="J650" s="298"/>
    </row>
    <row r="651" spans="1:10" ht="16.5" x14ac:dyDescent="0.25">
      <c r="A651" s="299"/>
      <c r="B651" s="299"/>
      <c r="C651" s="299"/>
      <c r="D651" s="299"/>
      <c r="E651" s="306" t="s">
        <v>2339</v>
      </c>
      <c r="F651" s="301"/>
      <c r="G651" s="301"/>
      <c r="H651" s="299"/>
      <c r="I651" s="299"/>
      <c r="J651" s="299"/>
    </row>
    <row r="652" spans="1:10" x14ac:dyDescent="0.25">
      <c r="A652" s="299"/>
      <c r="B652" s="299"/>
      <c r="C652" s="299"/>
      <c r="D652" s="309" t="s">
        <v>2340</v>
      </c>
      <c r="E652" s="309" t="s">
        <v>2341</v>
      </c>
      <c r="F652" s="301"/>
      <c r="G652" s="301"/>
      <c r="H652" s="297" t="s">
        <v>1309</v>
      </c>
      <c r="I652" s="299"/>
      <c r="J652" s="299"/>
    </row>
    <row r="653" spans="1:10" x14ac:dyDescent="0.25">
      <c r="A653" s="299"/>
      <c r="B653" s="299"/>
      <c r="C653" s="299"/>
      <c r="D653" s="299"/>
      <c r="E653" s="298" t="s">
        <v>2342</v>
      </c>
      <c r="F653" s="301"/>
      <c r="G653" s="301"/>
      <c r="H653" s="299"/>
      <c r="I653" s="299"/>
      <c r="J653" s="299"/>
    </row>
    <row r="654" spans="1:10" x14ac:dyDescent="0.25">
      <c r="A654" s="299"/>
      <c r="B654" s="299"/>
      <c r="C654" s="307" t="s">
        <v>2343</v>
      </c>
      <c r="D654" s="308" t="s">
        <v>2344</v>
      </c>
      <c r="E654" s="308"/>
      <c r="F654" s="305" t="s">
        <v>2345</v>
      </c>
      <c r="G654" s="305"/>
      <c r="H654" s="305" t="s">
        <v>1359</v>
      </c>
      <c r="I654" s="306"/>
      <c r="J654" s="306"/>
    </row>
    <row r="655" spans="1:10" ht="16.5" x14ac:dyDescent="0.25">
      <c r="A655" s="299"/>
      <c r="B655" s="299"/>
      <c r="C655" s="299"/>
      <c r="D655" s="299"/>
      <c r="E655" s="306" t="s">
        <v>2346</v>
      </c>
      <c r="F655" s="301"/>
      <c r="G655" s="301"/>
      <c r="H655" s="299"/>
      <c r="I655" s="299"/>
      <c r="J655" s="299"/>
    </row>
    <row r="656" spans="1:10" x14ac:dyDescent="0.25">
      <c r="A656" s="299"/>
      <c r="B656" s="299"/>
      <c r="C656" s="299"/>
      <c r="D656" s="309" t="s">
        <v>2347</v>
      </c>
      <c r="E656" s="309" t="s">
        <v>2348</v>
      </c>
      <c r="F656" s="297" t="s">
        <v>2349</v>
      </c>
      <c r="G656" s="297"/>
      <c r="H656" s="297" t="s">
        <v>2314</v>
      </c>
      <c r="I656" s="298"/>
      <c r="J656" s="298"/>
    </row>
    <row r="657" spans="1:10" ht="16.5" x14ac:dyDescent="0.25">
      <c r="A657" s="299"/>
      <c r="B657" s="299"/>
      <c r="C657" s="299"/>
      <c r="D657" s="299"/>
      <c r="E657" s="306" t="s">
        <v>2350</v>
      </c>
      <c r="F657" s="301"/>
      <c r="G657" s="301"/>
      <c r="H657" s="299"/>
      <c r="I657" s="299"/>
      <c r="J657" s="299"/>
    </row>
    <row r="658" spans="1:10" x14ac:dyDescent="0.25">
      <c r="A658" s="299"/>
      <c r="B658" s="299"/>
      <c r="C658" s="299"/>
      <c r="D658" s="309" t="s">
        <v>2351</v>
      </c>
      <c r="E658" s="309" t="s">
        <v>2352</v>
      </c>
      <c r="F658" s="297" t="s">
        <v>2353</v>
      </c>
      <c r="G658" s="297"/>
      <c r="H658" s="297" t="s">
        <v>1359</v>
      </c>
      <c r="I658" s="298"/>
      <c r="J658" s="298"/>
    </row>
    <row r="659" spans="1:10" ht="24.75" x14ac:dyDescent="0.25">
      <c r="A659" s="299"/>
      <c r="B659" s="299"/>
      <c r="C659" s="299"/>
      <c r="D659" s="299"/>
      <c r="E659" s="306" t="s">
        <v>2354</v>
      </c>
      <c r="F659" s="301"/>
      <c r="G659" s="301"/>
      <c r="H659" s="299"/>
      <c r="I659" s="299"/>
      <c r="J659" s="299"/>
    </row>
    <row r="660" spans="1:10" x14ac:dyDescent="0.25">
      <c r="A660" s="299"/>
      <c r="B660" s="299"/>
      <c r="C660" s="299"/>
      <c r="D660" s="309" t="s">
        <v>2355</v>
      </c>
      <c r="E660" s="309" t="s">
        <v>2356</v>
      </c>
      <c r="F660" s="297" t="s">
        <v>2357</v>
      </c>
      <c r="G660" s="297"/>
      <c r="H660" s="297" t="s">
        <v>1359</v>
      </c>
      <c r="I660" s="298"/>
      <c r="J660" s="298"/>
    </row>
    <row r="661" spans="1:10" ht="16.5" x14ac:dyDescent="0.25">
      <c r="A661" s="299"/>
      <c r="B661" s="299"/>
      <c r="C661" s="299"/>
      <c r="D661" s="299"/>
      <c r="E661" s="306" t="s">
        <v>2358</v>
      </c>
      <c r="F661" s="301"/>
      <c r="G661" s="301"/>
      <c r="H661" s="299"/>
      <c r="I661" s="299"/>
      <c r="J661" s="299"/>
    </row>
    <row r="662" spans="1:10" x14ac:dyDescent="0.25">
      <c r="A662" s="299"/>
      <c r="B662" s="299"/>
      <c r="C662" s="299"/>
      <c r="D662" s="309" t="s">
        <v>2359</v>
      </c>
      <c r="E662" s="309" t="s">
        <v>2360</v>
      </c>
      <c r="F662" s="297" t="s">
        <v>2361</v>
      </c>
      <c r="G662" s="297"/>
      <c r="H662" s="297" t="s">
        <v>1359</v>
      </c>
      <c r="I662" s="298"/>
      <c r="J662" s="298"/>
    </row>
    <row r="663" spans="1:10" ht="24.75" x14ac:dyDescent="0.25">
      <c r="A663" s="299"/>
      <c r="B663" s="299"/>
      <c r="C663" s="299"/>
      <c r="D663" s="299"/>
      <c r="E663" s="306" t="s">
        <v>2362</v>
      </c>
      <c r="F663" s="301"/>
      <c r="G663" s="301"/>
      <c r="H663" s="299"/>
      <c r="I663" s="299"/>
      <c r="J663" s="299"/>
    </row>
    <row r="664" spans="1:10" x14ac:dyDescent="0.25">
      <c r="A664" s="299"/>
      <c r="B664" s="299"/>
      <c r="C664" s="299"/>
      <c r="D664" s="309" t="s">
        <v>2363</v>
      </c>
      <c r="E664" s="309" t="s">
        <v>2364</v>
      </c>
      <c r="F664" s="297" t="s">
        <v>2365</v>
      </c>
      <c r="G664" s="297"/>
      <c r="H664" s="297" t="s">
        <v>1359</v>
      </c>
      <c r="I664" s="298"/>
      <c r="J664" s="298"/>
    </row>
    <row r="665" spans="1:10" ht="24.75" x14ac:dyDescent="0.25">
      <c r="A665" s="299"/>
      <c r="B665" s="299"/>
      <c r="C665" s="299"/>
      <c r="D665" s="299"/>
      <c r="E665" s="300" t="s">
        <v>2366</v>
      </c>
      <c r="F665" s="301"/>
      <c r="G665" s="301"/>
      <c r="H665" s="299"/>
      <c r="I665" s="299"/>
      <c r="J665" s="299"/>
    </row>
    <row r="666" spans="1:10" ht="16.5" x14ac:dyDescent="0.25">
      <c r="A666" s="299"/>
      <c r="B666" s="299"/>
      <c r="C666" s="299"/>
      <c r="D666" s="309" t="s">
        <v>2367</v>
      </c>
      <c r="E666" s="309" t="s">
        <v>2368</v>
      </c>
      <c r="F666" s="297" t="s">
        <v>2369</v>
      </c>
      <c r="G666" s="297"/>
      <c r="H666" s="297" t="s">
        <v>1359</v>
      </c>
      <c r="I666" s="298" t="s">
        <v>2370</v>
      </c>
      <c r="J666" s="298"/>
    </row>
    <row r="667" spans="1:10" x14ac:dyDescent="0.25">
      <c r="A667" s="299"/>
      <c r="B667" s="299"/>
      <c r="C667" s="299"/>
      <c r="D667" s="299"/>
      <c r="E667" s="298" t="s">
        <v>2371</v>
      </c>
      <c r="F667" s="301"/>
      <c r="G667" s="301"/>
      <c r="H667" s="299"/>
      <c r="I667" s="299"/>
      <c r="J667" s="299"/>
    </row>
    <row r="668" spans="1:10" ht="16.5" x14ac:dyDescent="0.25">
      <c r="A668" s="299"/>
      <c r="B668" s="299"/>
      <c r="C668" s="299"/>
      <c r="D668" s="309" t="s">
        <v>2372</v>
      </c>
      <c r="E668" s="309" t="s">
        <v>2373</v>
      </c>
      <c r="F668" s="297" t="s">
        <v>2374</v>
      </c>
      <c r="G668" s="297"/>
      <c r="H668" s="297" t="s">
        <v>2314</v>
      </c>
      <c r="I668" s="298" t="s">
        <v>2375</v>
      </c>
      <c r="J668" s="298"/>
    </row>
    <row r="669" spans="1:10" ht="16.5" x14ac:dyDescent="0.25">
      <c r="A669" s="299"/>
      <c r="B669" s="299"/>
      <c r="C669" s="299"/>
      <c r="D669" s="299"/>
      <c r="E669" s="306" t="s">
        <v>2376</v>
      </c>
      <c r="F669" s="301"/>
      <c r="G669" s="301"/>
      <c r="H669" s="299"/>
      <c r="I669" s="299"/>
      <c r="J669" s="299"/>
    </row>
    <row r="670" spans="1:10" ht="24.75" x14ac:dyDescent="0.25">
      <c r="A670" s="299"/>
      <c r="B670" s="299"/>
      <c r="C670" s="299"/>
      <c r="D670" s="309" t="s">
        <v>2377</v>
      </c>
      <c r="E670" s="309" t="s">
        <v>2378</v>
      </c>
      <c r="F670" s="297" t="s">
        <v>2379</v>
      </c>
      <c r="G670" s="297"/>
      <c r="H670" s="297" t="s">
        <v>2314</v>
      </c>
      <c r="I670" s="298" t="s">
        <v>2320</v>
      </c>
      <c r="J670" s="298"/>
    </row>
    <row r="671" spans="1:10" x14ac:dyDescent="0.25">
      <c r="A671" s="299"/>
      <c r="B671" s="299"/>
      <c r="C671" s="299"/>
      <c r="D671" s="299"/>
      <c r="E671" s="298" t="s">
        <v>2380</v>
      </c>
      <c r="F671" s="301"/>
      <c r="G671" s="301"/>
      <c r="H671" s="299"/>
      <c r="I671" s="299"/>
      <c r="J671" s="299"/>
    </row>
    <row r="672" spans="1:10" ht="16.5" x14ac:dyDescent="0.25">
      <c r="A672" s="299"/>
      <c r="B672" s="299"/>
      <c r="C672" s="299"/>
      <c r="D672" s="309" t="s">
        <v>2381</v>
      </c>
      <c r="E672" s="309" t="s">
        <v>1372</v>
      </c>
      <c r="F672" s="297" t="s">
        <v>2382</v>
      </c>
      <c r="G672" s="297"/>
      <c r="H672" s="297" t="s">
        <v>1287</v>
      </c>
      <c r="I672" s="298" t="s">
        <v>2383</v>
      </c>
      <c r="J672" s="298"/>
    </row>
    <row r="673" spans="1:10" x14ac:dyDescent="0.25">
      <c r="A673" s="299"/>
      <c r="B673" s="299"/>
      <c r="C673" s="299"/>
      <c r="D673" s="299"/>
      <c r="E673" s="306" t="s">
        <v>2384</v>
      </c>
      <c r="F673" s="301"/>
      <c r="G673" s="301"/>
      <c r="H673" s="299"/>
      <c r="I673" s="299"/>
      <c r="J673" s="299"/>
    </row>
    <row r="674" spans="1:10" x14ac:dyDescent="0.25">
      <c r="A674" s="299"/>
      <c r="B674" s="299"/>
      <c r="C674" s="299"/>
      <c r="D674" s="309" t="s">
        <v>2385</v>
      </c>
      <c r="E674" s="309" t="s">
        <v>2386</v>
      </c>
      <c r="F674" s="297" t="s">
        <v>2387</v>
      </c>
      <c r="G674" s="297"/>
      <c r="H674" s="297" t="s">
        <v>2314</v>
      </c>
      <c r="I674" s="298"/>
      <c r="J674" s="298"/>
    </row>
    <row r="675" spans="1:10" ht="16.5" x14ac:dyDescent="0.25">
      <c r="A675" s="299"/>
      <c r="B675" s="299"/>
      <c r="C675" s="299"/>
      <c r="D675" s="299"/>
      <c r="E675" s="306" t="s">
        <v>2388</v>
      </c>
      <c r="F675" s="301"/>
      <c r="G675" s="301"/>
      <c r="H675" s="299"/>
      <c r="I675" s="299"/>
      <c r="J675" s="299"/>
    </row>
    <row r="676" spans="1:10" x14ac:dyDescent="0.25">
      <c r="A676" s="299"/>
      <c r="B676" s="299"/>
      <c r="C676" s="299"/>
      <c r="D676" s="309" t="s">
        <v>2389</v>
      </c>
      <c r="E676" s="309" t="s">
        <v>2390</v>
      </c>
      <c r="F676" s="297" t="s">
        <v>2391</v>
      </c>
      <c r="G676" s="297"/>
      <c r="H676" s="297" t="s">
        <v>1287</v>
      </c>
      <c r="I676" s="298"/>
      <c r="J676" s="298"/>
    </row>
    <row r="677" spans="1:10" x14ac:dyDescent="0.25">
      <c r="A677" s="299"/>
      <c r="B677" s="299"/>
      <c r="C677" s="299"/>
      <c r="D677" s="299"/>
      <c r="E677" s="298" t="s">
        <v>2392</v>
      </c>
      <c r="F677" s="301"/>
      <c r="G677" s="301"/>
      <c r="H677" s="299"/>
      <c r="I677" s="299"/>
      <c r="J677" s="299"/>
    </row>
    <row r="678" spans="1:10" x14ac:dyDescent="0.25">
      <c r="A678" s="299"/>
      <c r="B678" s="299"/>
      <c r="C678" s="299"/>
      <c r="D678" s="309" t="s">
        <v>2393</v>
      </c>
      <c r="E678" s="309" t="s">
        <v>2394</v>
      </c>
      <c r="F678" s="301"/>
      <c r="G678" s="301"/>
      <c r="H678" s="297" t="s">
        <v>1309</v>
      </c>
      <c r="I678" s="299"/>
      <c r="J678" s="299"/>
    </row>
    <row r="679" spans="1:10" x14ac:dyDescent="0.25">
      <c r="A679" s="299"/>
      <c r="B679" s="299"/>
      <c r="C679" s="299"/>
      <c r="D679" s="299"/>
      <c r="E679" s="298" t="s">
        <v>2395</v>
      </c>
      <c r="F679" s="301"/>
      <c r="G679" s="301"/>
      <c r="H679" s="299"/>
      <c r="I679" s="299"/>
      <c r="J679" s="299"/>
    </row>
    <row r="680" spans="1:10" x14ac:dyDescent="0.25">
      <c r="A680" s="299"/>
      <c r="B680" s="312" t="s">
        <v>2396</v>
      </c>
      <c r="C680" s="312"/>
      <c r="D680" s="312"/>
      <c r="E680" s="312"/>
      <c r="F680" s="301"/>
      <c r="G680" s="301"/>
      <c r="H680" s="305" t="s">
        <v>2293</v>
      </c>
      <c r="I680" s="299"/>
      <c r="J680" s="299"/>
    </row>
    <row r="681" spans="1:10" ht="16.5" x14ac:dyDescent="0.25">
      <c r="A681" s="299"/>
      <c r="B681" s="299"/>
      <c r="C681" s="299"/>
      <c r="D681" s="299"/>
      <c r="E681" s="306" t="s">
        <v>2397</v>
      </c>
      <c r="F681" s="301"/>
      <c r="G681" s="301"/>
      <c r="H681" s="299"/>
      <c r="I681" s="299"/>
      <c r="J681" s="299"/>
    </row>
    <row r="682" spans="1:10" x14ac:dyDescent="0.25">
      <c r="A682" s="299"/>
      <c r="B682" s="299"/>
      <c r="C682" s="307" t="s">
        <v>2398</v>
      </c>
      <c r="D682" s="308" t="s">
        <v>2399</v>
      </c>
      <c r="E682" s="308"/>
      <c r="F682" s="305" t="s">
        <v>2400</v>
      </c>
      <c r="G682" s="305"/>
      <c r="H682" s="305" t="s">
        <v>2314</v>
      </c>
      <c r="I682" s="298" t="s">
        <v>2401</v>
      </c>
      <c r="J682" s="306"/>
    </row>
    <row r="683" spans="1:10" ht="16.5" x14ac:dyDescent="0.25">
      <c r="A683" s="299"/>
      <c r="B683" s="299"/>
      <c r="C683" s="299"/>
      <c r="D683" s="299"/>
      <c r="E683" s="306" t="s">
        <v>2402</v>
      </c>
      <c r="F683" s="301"/>
      <c r="G683" s="301"/>
      <c r="H683" s="299"/>
      <c r="I683" s="299"/>
      <c r="J683" s="299"/>
    </row>
    <row r="684" spans="1:10" ht="24.75" x14ac:dyDescent="0.25">
      <c r="A684" s="299"/>
      <c r="B684" s="299"/>
      <c r="C684" s="299"/>
      <c r="D684" s="299"/>
      <c r="E684" s="300" t="s">
        <v>2403</v>
      </c>
      <c r="F684" s="305"/>
      <c r="G684" s="305"/>
      <c r="H684" s="305"/>
      <c r="I684" s="306" t="s">
        <v>2404</v>
      </c>
      <c r="J684" s="306"/>
    </row>
    <row r="685" spans="1:10" x14ac:dyDescent="0.25">
      <c r="A685" s="299"/>
      <c r="B685" s="299"/>
      <c r="C685" s="307" t="s">
        <v>2405</v>
      </c>
      <c r="D685" s="308" t="s">
        <v>2406</v>
      </c>
      <c r="E685" s="308"/>
      <c r="F685" s="305" t="s">
        <v>2407</v>
      </c>
      <c r="G685" s="305"/>
      <c r="H685" s="305" t="s">
        <v>1348</v>
      </c>
      <c r="I685" s="298" t="s">
        <v>2401</v>
      </c>
      <c r="J685" s="306"/>
    </row>
    <row r="686" spans="1:10" ht="16.5" x14ac:dyDescent="0.25">
      <c r="A686" s="299"/>
      <c r="B686" s="299"/>
      <c r="C686" s="299"/>
      <c r="D686" s="299"/>
      <c r="E686" s="300" t="s">
        <v>2408</v>
      </c>
      <c r="F686" s="301"/>
      <c r="G686" s="301"/>
      <c r="H686" s="299"/>
      <c r="I686" s="299"/>
      <c r="J686" s="299"/>
    </row>
    <row r="687" spans="1:10" ht="24.75" x14ac:dyDescent="0.25">
      <c r="A687" s="299"/>
      <c r="B687" s="299"/>
      <c r="C687" s="299"/>
      <c r="D687" s="299"/>
      <c r="E687" s="300" t="s">
        <v>2403</v>
      </c>
      <c r="F687" s="305" t="s">
        <v>2409</v>
      </c>
      <c r="G687" s="305"/>
      <c r="H687" s="305" t="s">
        <v>891</v>
      </c>
      <c r="I687" s="306" t="s">
        <v>2404</v>
      </c>
      <c r="J687" s="306"/>
    </row>
    <row r="688" spans="1:10" x14ac:dyDescent="0.25">
      <c r="A688" s="299"/>
      <c r="B688" s="299"/>
      <c r="C688" s="307" t="s">
        <v>2410</v>
      </c>
      <c r="D688" s="308" t="s">
        <v>2411</v>
      </c>
      <c r="E688" s="308"/>
      <c r="F688" s="305" t="s">
        <v>2412</v>
      </c>
      <c r="G688" s="305"/>
      <c r="H688" s="305" t="s">
        <v>2314</v>
      </c>
      <c r="I688" s="306"/>
      <c r="J688" s="306"/>
    </row>
    <row r="689" spans="1:10" x14ac:dyDescent="0.25">
      <c r="A689" s="299"/>
      <c r="B689" s="299"/>
      <c r="C689" s="299"/>
      <c r="D689" s="299"/>
      <c r="E689" s="298" t="s">
        <v>2413</v>
      </c>
      <c r="F689" s="301"/>
      <c r="G689" s="301"/>
      <c r="H689" s="299"/>
      <c r="I689" s="299"/>
      <c r="J689" s="299"/>
    </row>
    <row r="690" spans="1:10" x14ac:dyDescent="0.25">
      <c r="A690" s="299"/>
      <c r="B690" s="299"/>
      <c r="C690" s="299"/>
      <c r="D690" s="309" t="s">
        <v>2414</v>
      </c>
      <c r="E690" s="309" t="s">
        <v>2415</v>
      </c>
      <c r="F690" s="297" t="s">
        <v>2412</v>
      </c>
      <c r="G690" s="297"/>
      <c r="H690" s="297" t="s">
        <v>2314</v>
      </c>
      <c r="I690" s="298"/>
      <c r="J690" s="298"/>
    </row>
    <row r="691" spans="1:10" x14ac:dyDescent="0.25">
      <c r="A691" s="299"/>
      <c r="B691" s="299"/>
      <c r="C691" s="299"/>
      <c r="D691" s="309" t="s">
        <v>2416</v>
      </c>
      <c r="E691" s="309" t="s">
        <v>2417</v>
      </c>
      <c r="F691" s="297" t="s">
        <v>2412</v>
      </c>
      <c r="G691" s="297"/>
      <c r="H691" s="297" t="s">
        <v>2314</v>
      </c>
      <c r="I691" s="298"/>
      <c r="J691" s="298"/>
    </row>
    <row r="692" spans="1:10" x14ac:dyDescent="0.25">
      <c r="A692" s="299"/>
      <c r="B692" s="299"/>
      <c r="C692" s="307" t="s">
        <v>2418</v>
      </c>
      <c r="D692" s="308" t="s">
        <v>2419</v>
      </c>
      <c r="E692" s="308"/>
      <c r="F692" s="305" t="s">
        <v>2420</v>
      </c>
      <c r="G692" s="305"/>
      <c r="H692" s="305" t="s">
        <v>1348</v>
      </c>
      <c r="I692" s="306"/>
      <c r="J692" s="306"/>
    </row>
    <row r="693" spans="1:10" ht="16.5" x14ac:dyDescent="0.25">
      <c r="A693" s="299"/>
      <c r="B693" s="299"/>
      <c r="C693" s="299"/>
      <c r="D693" s="299"/>
      <c r="E693" s="306" t="s">
        <v>2421</v>
      </c>
      <c r="F693" s="301"/>
      <c r="G693" s="301"/>
      <c r="H693" s="299"/>
      <c r="I693" s="299"/>
      <c r="J693" s="299"/>
    </row>
    <row r="694" spans="1:10" x14ac:dyDescent="0.25">
      <c r="A694" s="299"/>
      <c r="B694" s="299"/>
      <c r="C694" s="299"/>
      <c r="D694" s="309" t="s">
        <v>2422</v>
      </c>
      <c r="E694" s="309" t="s">
        <v>2423</v>
      </c>
      <c r="F694" s="297" t="s">
        <v>2424</v>
      </c>
      <c r="G694" s="297"/>
      <c r="H694" s="297" t="s">
        <v>1323</v>
      </c>
      <c r="I694" s="298"/>
      <c r="J694" s="298"/>
    </row>
    <row r="695" spans="1:10" ht="16.5" x14ac:dyDescent="0.25">
      <c r="A695" s="299"/>
      <c r="B695" s="299"/>
      <c r="C695" s="299"/>
      <c r="D695" s="299"/>
      <c r="E695" s="300" t="s">
        <v>2425</v>
      </c>
      <c r="F695" s="301"/>
      <c r="G695" s="301"/>
      <c r="H695" s="299"/>
      <c r="I695" s="299"/>
      <c r="J695" s="299"/>
    </row>
    <row r="696" spans="1:10" x14ac:dyDescent="0.25">
      <c r="A696" s="299"/>
      <c r="B696" s="299"/>
      <c r="C696" s="299"/>
      <c r="D696" s="309" t="s">
        <v>2426</v>
      </c>
      <c r="E696" s="309" t="s">
        <v>2427</v>
      </c>
      <c r="F696" s="297" t="s">
        <v>1380</v>
      </c>
      <c r="G696" s="297"/>
      <c r="H696" s="297" t="s">
        <v>2314</v>
      </c>
      <c r="I696" s="298"/>
      <c r="J696" s="298"/>
    </row>
    <row r="697" spans="1:10" ht="16.5" x14ac:dyDescent="0.25">
      <c r="A697" s="299"/>
      <c r="B697" s="299"/>
      <c r="C697" s="299"/>
      <c r="D697" s="299"/>
      <c r="E697" s="300" t="s">
        <v>2428</v>
      </c>
      <c r="F697" s="301"/>
      <c r="G697" s="301"/>
      <c r="H697" s="299"/>
      <c r="I697" s="299"/>
      <c r="J697" s="299"/>
    </row>
    <row r="698" spans="1:10" x14ac:dyDescent="0.25">
      <c r="A698" s="299"/>
      <c r="B698" s="299"/>
      <c r="C698" s="299"/>
      <c r="D698" s="309" t="s">
        <v>2429</v>
      </c>
      <c r="E698" s="309" t="s">
        <v>2430</v>
      </c>
      <c r="F698" s="297" t="s">
        <v>2431</v>
      </c>
      <c r="G698" s="297"/>
      <c r="H698" s="297" t="s">
        <v>1348</v>
      </c>
      <c r="I698" s="298"/>
      <c r="J698" s="298"/>
    </row>
    <row r="699" spans="1:10" x14ac:dyDescent="0.25">
      <c r="A699" s="299"/>
      <c r="B699" s="299"/>
      <c r="C699" s="299"/>
      <c r="D699" s="299"/>
      <c r="E699" s="298" t="s">
        <v>2432</v>
      </c>
      <c r="F699" s="301"/>
      <c r="G699" s="301"/>
      <c r="H699" s="299"/>
      <c r="I699" s="299"/>
      <c r="J699" s="299"/>
    </row>
    <row r="700" spans="1:10" x14ac:dyDescent="0.25">
      <c r="A700" s="299"/>
      <c r="B700" s="299"/>
      <c r="C700" s="299"/>
      <c r="D700" s="309" t="s">
        <v>2433</v>
      </c>
      <c r="E700" s="309" t="s">
        <v>2434</v>
      </c>
      <c r="F700" s="297" t="s">
        <v>2435</v>
      </c>
      <c r="G700" s="297"/>
      <c r="H700" s="297" t="s">
        <v>1348</v>
      </c>
      <c r="I700" s="298"/>
      <c r="J700" s="298"/>
    </row>
    <row r="701" spans="1:10" x14ac:dyDescent="0.25">
      <c r="A701" s="299"/>
      <c r="B701" s="299"/>
      <c r="C701" s="299"/>
      <c r="D701" s="299"/>
      <c r="E701" s="298" t="s">
        <v>2436</v>
      </c>
      <c r="F701" s="301"/>
      <c r="G701" s="301"/>
      <c r="H701" s="299"/>
      <c r="I701" s="299"/>
      <c r="J701" s="299"/>
    </row>
    <row r="702" spans="1:10" x14ac:dyDescent="0.25">
      <c r="A702" s="299"/>
      <c r="B702" s="299"/>
      <c r="C702" s="299"/>
      <c r="D702" s="309" t="s">
        <v>2437</v>
      </c>
      <c r="E702" s="309" t="s">
        <v>2438</v>
      </c>
      <c r="F702" s="297" t="s">
        <v>2439</v>
      </c>
      <c r="G702" s="297"/>
      <c r="H702" s="297" t="s">
        <v>1348</v>
      </c>
      <c r="I702" s="298"/>
      <c r="J702" s="298"/>
    </row>
    <row r="703" spans="1:10" ht="16.5" x14ac:dyDescent="0.25">
      <c r="A703" s="299"/>
      <c r="B703" s="299"/>
      <c r="C703" s="299"/>
      <c r="D703" s="299"/>
      <c r="E703" s="300" t="s">
        <v>2440</v>
      </c>
      <c r="F703" s="301"/>
      <c r="G703" s="301"/>
      <c r="H703" s="299"/>
      <c r="I703" s="299"/>
      <c r="J703" s="299"/>
    </row>
    <row r="704" spans="1:10" ht="16.5" x14ac:dyDescent="0.25">
      <c r="A704" s="299"/>
      <c r="B704" s="299"/>
      <c r="C704" s="299"/>
      <c r="D704" s="309" t="s">
        <v>2441</v>
      </c>
      <c r="E704" s="309" t="s">
        <v>2442</v>
      </c>
      <c r="F704" s="297" t="s">
        <v>2443</v>
      </c>
      <c r="G704" s="297"/>
      <c r="H704" s="297" t="s">
        <v>1348</v>
      </c>
      <c r="I704" s="298" t="s">
        <v>2444</v>
      </c>
      <c r="J704" s="298"/>
    </row>
    <row r="705" spans="1:10" x14ac:dyDescent="0.25">
      <c r="A705" s="299"/>
      <c r="B705" s="299"/>
      <c r="C705" s="299"/>
      <c r="D705" s="299"/>
      <c r="E705" s="298" t="s">
        <v>2445</v>
      </c>
      <c r="F705" s="301"/>
      <c r="G705" s="301"/>
      <c r="H705" s="299"/>
      <c r="I705" s="299"/>
      <c r="J705" s="299"/>
    </row>
    <row r="706" spans="1:10" ht="16.5" x14ac:dyDescent="0.25">
      <c r="A706" s="299"/>
      <c r="B706" s="299"/>
      <c r="C706" s="299"/>
      <c r="D706" s="309" t="s">
        <v>2446</v>
      </c>
      <c r="E706" s="309" t="s">
        <v>2447</v>
      </c>
      <c r="F706" s="297" t="s">
        <v>2448</v>
      </c>
      <c r="G706" s="297"/>
      <c r="H706" s="297" t="s">
        <v>1348</v>
      </c>
      <c r="I706" s="298" t="s">
        <v>2444</v>
      </c>
      <c r="J706" s="298"/>
    </row>
    <row r="707" spans="1:10" ht="16.5" x14ac:dyDescent="0.25">
      <c r="A707" s="299"/>
      <c r="B707" s="299"/>
      <c r="C707" s="299"/>
      <c r="D707" s="299"/>
      <c r="E707" s="300" t="s">
        <v>2449</v>
      </c>
      <c r="F707" s="301"/>
      <c r="G707" s="301"/>
      <c r="H707" s="299"/>
      <c r="I707" s="299"/>
      <c r="J707" s="299"/>
    </row>
    <row r="708" spans="1:10" x14ac:dyDescent="0.25">
      <c r="A708" s="299"/>
      <c r="B708" s="299"/>
      <c r="C708" s="299"/>
      <c r="D708" s="309" t="s">
        <v>2450</v>
      </c>
      <c r="E708" s="309" t="s">
        <v>2451</v>
      </c>
      <c r="F708" s="297" t="s">
        <v>1380</v>
      </c>
      <c r="G708" s="297"/>
      <c r="H708" s="297" t="s">
        <v>2314</v>
      </c>
      <c r="I708" s="298"/>
      <c r="J708" s="298"/>
    </row>
    <row r="709" spans="1:10" x14ac:dyDescent="0.25">
      <c r="A709" s="299"/>
      <c r="B709" s="299"/>
      <c r="C709" s="299"/>
      <c r="D709" s="309" t="s">
        <v>2452</v>
      </c>
      <c r="E709" s="309" t="s">
        <v>2453</v>
      </c>
      <c r="F709" s="297" t="s">
        <v>2454</v>
      </c>
      <c r="G709" s="297"/>
      <c r="H709" s="297" t="s">
        <v>1348</v>
      </c>
      <c r="I709" s="298"/>
      <c r="J709" s="298"/>
    </row>
    <row r="710" spans="1:10" x14ac:dyDescent="0.25">
      <c r="A710" s="299"/>
      <c r="B710" s="299"/>
      <c r="C710" s="299"/>
      <c r="D710" s="309" t="s">
        <v>2455</v>
      </c>
      <c r="E710" s="309" t="s">
        <v>2456</v>
      </c>
      <c r="F710" s="301"/>
      <c r="G710" s="301"/>
      <c r="H710" s="297" t="s">
        <v>1309</v>
      </c>
      <c r="I710" s="299"/>
      <c r="J710" s="299"/>
    </row>
    <row r="711" spans="1:10" ht="16.5" x14ac:dyDescent="0.25">
      <c r="A711" s="299"/>
      <c r="B711" s="299"/>
      <c r="C711" s="299"/>
      <c r="D711" s="299"/>
      <c r="E711" s="300" t="s">
        <v>2457</v>
      </c>
      <c r="F711" s="301"/>
      <c r="G711" s="301"/>
      <c r="H711" s="299"/>
      <c r="I711" s="299"/>
      <c r="J711" s="299"/>
    </row>
    <row r="712" spans="1:10" x14ac:dyDescent="0.25">
      <c r="A712" s="299"/>
      <c r="B712" s="299"/>
      <c r="C712" s="307" t="s">
        <v>2458</v>
      </c>
      <c r="D712" s="308" t="s">
        <v>2459</v>
      </c>
      <c r="E712" s="308"/>
      <c r="F712" s="305" t="s">
        <v>2460</v>
      </c>
      <c r="G712" s="305"/>
      <c r="H712" s="305" t="s">
        <v>2314</v>
      </c>
      <c r="I712" s="306"/>
      <c r="J712" s="306"/>
    </row>
    <row r="713" spans="1:10" ht="16.5" x14ac:dyDescent="0.25">
      <c r="A713" s="299"/>
      <c r="B713" s="299"/>
      <c r="C713" s="299"/>
      <c r="D713" s="299"/>
      <c r="E713" s="306" t="s">
        <v>2461</v>
      </c>
      <c r="F713" s="301"/>
      <c r="G713" s="301"/>
      <c r="H713" s="299"/>
      <c r="I713" s="299"/>
      <c r="J713" s="299"/>
    </row>
    <row r="714" spans="1:10" x14ac:dyDescent="0.25">
      <c r="A714" s="299"/>
      <c r="B714" s="299"/>
      <c r="C714" s="299"/>
      <c r="D714" s="309" t="s">
        <v>2462</v>
      </c>
      <c r="E714" s="309" t="s">
        <v>2463</v>
      </c>
      <c r="F714" s="297" t="s">
        <v>2464</v>
      </c>
      <c r="G714" s="297"/>
      <c r="H714" s="297" t="s">
        <v>2314</v>
      </c>
      <c r="I714" s="298"/>
      <c r="J714" s="298"/>
    </row>
    <row r="715" spans="1:10" ht="16.5" x14ac:dyDescent="0.25">
      <c r="A715" s="299"/>
      <c r="B715" s="299"/>
      <c r="C715" s="299"/>
      <c r="D715" s="299"/>
      <c r="E715" s="306" t="s">
        <v>2465</v>
      </c>
      <c r="F715" s="301"/>
      <c r="G715" s="301"/>
      <c r="H715" s="299"/>
      <c r="I715" s="299"/>
      <c r="J715" s="299"/>
    </row>
    <row r="716" spans="1:10" x14ac:dyDescent="0.25">
      <c r="A716" s="299"/>
      <c r="B716" s="299"/>
      <c r="C716" s="299"/>
      <c r="D716" s="309" t="s">
        <v>2466</v>
      </c>
      <c r="E716" s="309" t="s">
        <v>2467</v>
      </c>
      <c r="F716" s="297" t="s">
        <v>2468</v>
      </c>
      <c r="G716" s="297"/>
      <c r="H716" s="297" t="s">
        <v>2314</v>
      </c>
      <c r="I716" s="298"/>
      <c r="J716" s="298"/>
    </row>
    <row r="717" spans="1:10" ht="24.75" x14ac:dyDescent="0.25">
      <c r="A717" s="299"/>
      <c r="B717" s="299"/>
      <c r="C717" s="299"/>
      <c r="D717" s="299"/>
      <c r="E717" s="306" t="s">
        <v>2469</v>
      </c>
      <c r="F717" s="301"/>
      <c r="G717" s="301"/>
      <c r="H717" s="299"/>
      <c r="I717" s="299"/>
      <c r="J717" s="299"/>
    </row>
    <row r="718" spans="1:10" x14ac:dyDescent="0.25">
      <c r="A718" s="299"/>
      <c r="B718" s="299"/>
      <c r="C718" s="299"/>
      <c r="D718" s="309" t="s">
        <v>2470</v>
      </c>
      <c r="E718" s="309" t="s">
        <v>2471</v>
      </c>
      <c r="F718" s="297" t="s">
        <v>2472</v>
      </c>
      <c r="G718" s="297"/>
      <c r="H718" s="297" t="s">
        <v>2314</v>
      </c>
      <c r="I718" s="298"/>
      <c r="J718" s="298"/>
    </row>
    <row r="719" spans="1:10" ht="16.5" x14ac:dyDescent="0.25">
      <c r="A719" s="299"/>
      <c r="B719" s="299"/>
      <c r="C719" s="299"/>
      <c r="D719" s="299"/>
      <c r="E719" s="306" t="s">
        <v>2473</v>
      </c>
      <c r="F719" s="301"/>
      <c r="G719" s="301"/>
      <c r="H719" s="299"/>
      <c r="I719" s="299"/>
      <c r="J719" s="299"/>
    </row>
    <row r="720" spans="1:10" x14ac:dyDescent="0.25">
      <c r="A720" s="299"/>
      <c r="B720" s="299"/>
      <c r="C720" s="299"/>
      <c r="D720" s="309" t="s">
        <v>2474</v>
      </c>
      <c r="E720" s="309" t="s">
        <v>2475</v>
      </c>
      <c r="F720" s="297" t="s">
        <v>2464</v>
      </c>
      <c r="G720" s="297"/>
      <c r="H720" s="297" t="s">
        <v>2314</v>
      </c>
      <c r="I720" s="298"/>
      <c r="J720" s="298"/>
    </row>
    <row r="721" spans="1:10" ht="16.5" x14ac:dyDescent="0.25">
      <c r="A721" s="299"/>
      <c r="B721" s="299"/>
      <c r="C721" s="299"/>
      <c r="D721" s="299"/>
      <c r="E721" s="300" t="s">
        <v>2476</v>
      </c>
      <c r="F721" s="301"/>
      <c r="G721" s="301"/>
      <c r="H721" s="299"/>
      <c r="I721" s="299"/>
      <c r="J721" s="299"/>
    </row>
    <row r="722" spans="1:10" x14ac:dyDescent="0.25">
      <c r="A722" s="299"/>
      <c r="B722" s="299"/>
      <c r="C722" s="299"/>
      <c r="D722" s="309" t="s">
        <v>2477</v>
      </c>
      <c r="E722" s="309" t="s">
        <v>2478</v>
      </c>
      <c r="F722" s="297" t="s">
        <v>2479</v>
      </c>
      <c r="G722" s="297"/>
      <c r="H722" s="297" t="s">
        <v>1348</v>
      </c>
      <c r="I722" s="298"/>
      <c r="J722" s="298"/>
    </row>
    <row r="723" spans="1:10" ht="16.5" x14ac:dyDescent="0.25">
      <c r="A723" s="299"/>
      <c r="B723" s="299"/>
      <c r="C723" s="299"/>
      <c r="D723" s="299"/>
      <c r="E723" s="306" t="s">
        <v>2480</v>
      </c>
      <c r="F723" s="301"/>
      <c r="G723" s="301"/>
      <c r="H723" s="299"/>
      <c r="I723" s="299"/>
      <c r="J723" s="299"/>
    </row>
    <row r="724" spans="1:10" x14ac:dyDescent="0.25">
      <c r="A724" s="299"/>
      <c r="B724" s="299"/>
      <c r="C724" s="299"/>
      <c r="D724" s="309" t="s">
        <v>2481</v>
      </c>
      <c r="E724" s="309" t="s">
        <v>2482</v>
      </c>
      <c r="F724" s="297" t="s">
        <v>2483</v>
      </c>
      <c r="G724" s="297"/>
      <c r="H724" s="297" t="s">
        <v>1348</v>
      </c>
      <c r="I724" s="298"/>
      <c r="J724" s="298"/>
    </row>
    <row r="725" spans="1:10" x14ac:dyDescent="0.25">
      <c r="A725" s="299"/>
      <c r="B725" s="299"/>
      <c r="C725" s="299"/>
      <c r="D725" s="299"/>
      <c r="E725" s="298" t="s">
        <v>2484</v>
      </c>
      <c r="F725" s="301"/>
      <c r="G725" s="301"/>
      <c r="H725" s="299"/>
      <c r="I725" s="299"/>
      <c r="J725" s="299"/>
    </row>
    <row r="726" spans="1:10" x14ac:dyDescent="0.25">
      <c r="A726" s="299"/>
      <c r="B726" s="299"/>
      <c r="C726" s="299"/>
      <c r="D726" s="309" t="s">
        <v>2485</v>
      </c>
      <c r="E726" s="309" t="s">
        <v>2486</v>
      </c>
      <c r="F726" s="297" t="s">
        <v>2487</v>
      </c>
      <c r="G726" s="297"/>
      <c r="H726" s="297" t="s">
        <v>2314</v>
      </c>
      <c r="I726" s="298"/>
      <c r="J726" s="298"/>
    </row>
    <row r="727" spans="1:10" ht="16.5" x14ac:dyDescent="0.25">
      <c r="A727" s="299"/>
      <c r="B727" s="299"/>
      <c r="C727" s="299"/>
      <c r="D727" s="299"/>
      <c r="E727" s="300" t="s">
        <v>2488</v>
      </c>
      <c r="F727" s="301"/>
      <c r="G727" s="301"/>
      <c r="H727" s="299"/>
      <c r="I727" s="299"/>
      <c r="J727" s="299"/>
    </row>
    <row r="728" spans="1:10" x14ac:dyDescent="0.25">
      <c r="A728" s="299"/>
      <c r="B728" s="299"/>
      <c r="C728" s="299"/>
      <c r="D728" s="309" t="s">
        <v>2489</v>
      </c>
      <c r="E728" s="309" t="s">
        <v>2490</v>
      </c>
      <c r="F728" s="301"/>
      <c r="G728" s="301"/>
      <c r="H728" s="297" t="s">
        <v>1309</v>
      </c>
      <c r="I728" s="299"/>
      <c r="J728" s="299"/>
    </row>
    <row r="729" spans="1:10" x14ac:dyDescent="0.25">
      <c r="A729" s="299"/>
      <c r="B729" s="299"/>
      <c r="C729" s="299"/>
      <c r="D729" s="299"/>
      <c r="E729" s="298" t="s">
        <v>2491</v>
      </c>
      <c r="F729" s="301"/>
      <c r="G729" s="301"/>
      <c r="H729" s="299"/>
      <c r="I729" s="299"/>
      <c r="J729" s="299"/>
    </row>
    <row r="730" spans="1:10" x14ac:dyDescent="0.25">
      <c r="A730" s="299"/>
      <c r="B730" s="312" t="s">
        <v>2492</v>
      </c>
      <c r="C730" s="312"/>
      <c r="D730" s="312"/>
      <c r="E730" s="312"/>
      <c r="F730" s="305" t="s">
        <v>2493</v>
      </c>
      <c r="G730" s="305"/>
      <c r="H730" s="305" t="s">
        <v>1348</v>
      </c>
      <c r="I730" s="306"/>
      <c r="J730" s="306"/>
    </row>
    <row r="731" spans="1:10" ht="24.75" x14ac:dyDescent="0.25">
      <c r="A731" s="299"/>
      <c r="B731" s="299"/>
      <c r="C731" s="299"/>
      <c r="D731" s="299"/>
      <c r="E731" s="306" t="s">
        <v>2494</v>
      </c>
      <c r="F731" s="301"/>
      <c r="G731" s="301"/>
      <c r="H731" s="299"/>
      <c r="I731" s="299"/>
      <c r="J731" s="299"/>
    </row>
    <row r="732" spans="1:10" x14ac:dyDescent="0.25">
      <c r="A732" s="299"/>
      <c r="B732" s="299"/>
      <c r="C732" s="307" t="s">
        <v>2495</v>
      </c>
      <c r="D732" s="308" t="s">
        <v>2496</v>
      </c>
      <c r="E732" s="308"/>
      <c r="F732" s="305" t="s">
        <v>2127</v>
      </c>
      <c r="G732" s="305"/>
      <c r="H732" s="305" t="s">
        <v>1323</v>
      </c>
      <c r="I732" s="306"/>
      <c r="J732" s="306"/>
    </row>
    <row r="733" spans="1:10" x14ac:dyDescent="0.25">
      <c r="A733" s="299"/>
      <c r="B733" s="299"/>
      <c r="C733" s="299"/>
      <c r="D733" s="299"/>
      <c r="E733" s="298" t="s">
        <v>2497</v>
      </c>
      <c r="F733" s="301"/>
      <c r="G733" s="301"/>
      <c r="H733" s="299"/>
      <c r="I733" s="299"/>
      <c r="J733" s="299"/>
    </row>
    <row r="734" spans="1:10" x14ac:dyDescent="0.25">
      <c r="A734" s="299"/>
      <c r="B734" s="299"/>
      <c r="C734" s="299"/>
      <c r="D734" s="309" t="s">
        <v>2498</v>
      </c>
      <c r="E734" s="309" t="s">
        <v>2499</v>
      </c>
      <c r="F734" s="297" t="s">
        <v>2153</v>
      </c>
      <c r="G734" s="297"/>
      <c r="H734" s="297" t="s">
        <v>1348</v>
      </c>
      <c r="I734" s="298"/>
      <c r="J734" s="298"/>
    </row>
    <row r="735" spans="1:10" ht="16.5" x14ac:dyDescent="0.25">
      <c r="A735" s="299"/>
      <c r="B735" s="299"/>
      <c r="C735" s="299"/>
      <c r="D735" s="299"/>
      <c r="E735" s="306" t="s">
        <v>2500</v>
      </c>
      <c r="F735" s="301"/>
      <c r="G735" s="301"/>
      <c r="H735" s="299"/>
      <c r="I735" s="299"/>
      <c r="J735" s="299"/>
    </row>
    <row r="736" spans="1:10" ht="24.75" x14ac:dyDescent="0.25">
      <c r="A736" s="299"/>
      <c r="B736" s="299"/>
      <c r="C736" s="299"/>
      <c r="D736" s="309" t="s">
        <v>2501</v>
      </c>
      <c r="E736" s="309" t="s">
        <v>2502</v>
      </c>
      <c r="F736" s="297" t="s">
        <v>2127</v>
      </c>
      <c r="G736" s="297"/>
      <c r="H736" s="297" t="s">
        <v>1323</v>
      </c>
      <c r="I736" s="298" t="s">
        <v>2503</v>
      </c>
      <c r="J736" s="298"/>
    </row>
    <row r="737" spans="1:10" x14ac:dyDescent="0.25">
      <c r="A737" s="299"/>
      <c r="B737" s="299"/>
      <c r="C737" s="299"/>
      <c r="D737" s="299"/>
      <c r="E737" s="298" t="s">
        <v>2504</v>
      </c>
      <c r="F737" s="301"/>
      <c r="G737" s="301"/>
      <c r="H737" s="299"/>
      <c r="I737" s="299"/>
      <c r="J737" s="299"/>
    </row>
    <row r="738" spans="1:10" x14ac:dyDescent="0.25">
      <c r="A738" s="299"/>
      <c r="B738" s="299"/>
      <c r="C738" s="299"/>
      <c r="D738" s="309" t="s">
        <v>2505</v>
      </c>
      <c r="E738" s="309" t="s">
        <v>2506</v>
      </c>
      <c r="F738" s="297" t="s">
        <v>2507</v>
      </c>
      <c r="G738" s="297"/>
      <c r="H738" s="297" t="s">
        <v>2508</v>
      </c>
      <c r="I738" s="298"/>
      <c r="J738" s="298"/>
    </row>
    <row r="739" spans="1:10" x14ac:dyDescent="0.25">
      <c r="A739" s="299"/>
      <c r="B739" s="299"/>
      <c r="C739" s="299"/>
      <c r="D739" s="299"/>
      <c r="E739" s="298" t="s">
        <v>2509</v>
      </c>
      <c r="F739" s="301"/>
      <c r="G739" s="301"/>
      <c r="H739" s="299"/>
      <c r="I739" s="299"/>
      <c r="J739" s="299"/>
    </row>
    <row r="740" spans="1:10" ht="24.75" x14ac:dyDescent="0.25">
      <c r="A740" s="299"/>
      <c r="B740" s="299"/>
      <c r="C740" s="299"/>
      <c r="D740" s="309" t="s">
        <v>2510</v>
      </c>
      <c r="E740" s="309" t="s">
        <v>2511</v>
      </c>
      <c r="F740" s="297" t="s">
        <v>2127</v>
      </c>
      <c r="G740" s="297"/>
      <c r="H740" s="297" t="s">
        <v>1323</v>
      </c>
      <c r="I740" s="298" t="s">
        <v>2503</v>
      </c>
      <c r="J740" s="298"/>
    </row>
    <row r="741" spans="1:10" ht="24.75" x14ac:dyDescent="0.25">
      <c r="A741" s="299"/>
      <c r="B741" s="299"/>
      <c r="C741" s="299"/>
      <c r="D741" s="299"/>
      <c r="E741" s="306" t="s">
        <v>2512</v>
      </c>
      <c r="F741" s="301"/>
      <c r="G741" s="301"/>
      <c r="H741" s="299"/>
      <c r="I741" s="299"/>
      <c r="J741" s="299"/>
    </row>
    <row r="742" spans="1:10" x14ac:dyDescent="0.25">
      <c r="A742" s="299"/>
      <c r="B742" s="299"/>
      <c r="C742" s="299"/>
      <c r="D742" s="309" t="s">
        <v>2513</v>
      </c>
      <c r="E742" s="309" t="s">
        <v>2514</v>
      </c>
      <c r="F742" s="297" t="s">
        <v>2507</v>
      </c>
      <c r="G742" s="297"/>
      <c r="H742" s="297" t="s">
        <v>2508</v>
      </c>
      <c r="I742" s="298"/>
      <c r="J742" s="298"/>
    </row>
    <row r="743" spans="1:10" x14ac:dyDescent="0.25">
      <c r="A743" s="299"/>
      <c r="B743" s="299"/>
      <c r="C743" s="299"/>
      <c r="D743" s="299"/>
      <c r="E743" s="298" t="s">
        <v>2515</v>
      </c>
      <c r="F743" s="301"/>
      <c r="G743" s="301"/>
      <c r="H743" s="299"/>
      <c r="I743" s="299" t="s">
        <v>2516</v>
      </c>
      <c r="J743" s="299"/>
    </row>
    <row r="744" spans="1:10" x14ac:dyDescent="0.25">
      <c r="A744" s="299"/>
      <c r="B744" s="299"/>
      <c r="C744" s="299"/>
      <c r="D744" s="309" t="s">
        <v>2517</v>
      </c>
      <c r="E744" s="309" t="s">
        <v>2518</v>
      </c>
      <c r="F744" s="297" t="s">
        <v>2127</v>
      </c>
      <c r="G744" s="297"/>
      <c r="H744" s="297" t="s">
        <v>1323</v>
      </c>
      <c r="I744" s="298"/>
      <c r="J744" s="298"/>
    </row>
    <row r="745" spans="1:10" ht="24.75" x14ac:dyDescent="0.25">
      <c r="A745" s="299"/>
      <c r="B745" s="299"/>
      <c r="C745" s="299"/>
      <c r="D745" s="299"/>
      <c r="E745" s="306" t="s">
        <v>2519</v>
      </c>
      <c r="F745" s="301"/>
      <c r="G745" s="301"/>
      <c r="H745" s="299"/>
      <c r="I745" s="299"/>
      <c r="J745" s="299"/>
    </row>
    <row r="746" spans="1:10" x14ac:dyDescent="0.25">
      <c r="A746" s="299"/>
      <c r="B746" s="299"/>
      <c r="C746" s="299"/>
      <c r="D746" s="309" t="s">
        <v>2520</v>
      </c>
      <c r="E746" s="309" t="s">
        <v>2521</v>
      </c>
      <c r="F746" s="297" t="s">
        <v>2522</v>
      </c>
      <c r="G746" s="297"/>
      <c r="H746" s="297" t="s">
        <v>2523</v>
      </c>
      <c r="I746" s="298"/>
      <c r="J746" s="298"/>
    </row>
    <row r="747" spans="1:10" x14ac:dyDescent="0.25">
      <c r="A747" s="299"/>
      <c r="B747" s="299"/>
      <c r="C747" s="299"/>
      <c r="D747" s="299"/>
      <c r="E747" s="298" t="s">
        <v>2524</v>
      </c>
      <c r="F747" s="301"/>
      <c r="G747" s="301"/>
      <c r="H747" s="299"/>
      <c r="I747" s="299"/>
      <c r="J747" s="299"/>
    </row>
    <row r="748" spans="1:10" x14ac:dyDescent="0.25">
      <c r="A748" s="299"/>
      <c r="B748" s="299"/>
      <c r="C748" s="299"/>
      <c r="D748" s="309" t="s">
        <v>2525</v>
      </c>
      <c r="E748" s="309" t="s">
        <v>2526</v>
      </c>
      <c r="F748" s="297" t="s">
        <v>2522</v>
      </c>
      <c r="G748" s="297"/>
      <c r="H748" s="297" t="s">
        <v>2527</v>
      </c>
      <c r="I748" s="298"/>
      <c r="J748" s="298"/>
    </row>
    <row r="749" spans="1:10" x14ac:dyDescent="0.25">
      <c r="A749" s="299"/>
      <c r="B749" s="299"/>
      <c r="C749" s="299"/>
      <c r="D749" s="299"/>
      <c r="E749" s="298" t="s">
        <v>2528</v>
      </c>
      <c r="F749" s="301"/>
      <c r="G749" s="301"/>
      <c r="H749" s="299"/>
      <c r="I749" s="299"/>
      <c r="J749" s="299"/>
    </row>
    <row r="750" spans="1:10" x14ac:dyDescent="0.25">
      <c r="A750" s="299"/>
      <c r="B750" s="299"/>
      <c r="C750" s="299"/>
      <c r="D750" s="309" t="s">
        <v>2529</v>
      </c>
      <c r="E750" s="309" t="s">
        <v>2530</v>
      </c>
      <c r="F750" s="301"/>
      <c r="G750" s="301"/>
      <c r="H750" s="297" t="s">
        <v>1309</v>
      </c>
      <c r="I750" s="299"/>
      <c r="J750" s="299"/>
    </row>
    <row r="751" spans="1:10" x14ac:dyDescent="0.25">
      <c r="A751" s="299"/>
      <c r="B751" s="299"/>
      <c r="C751" s="299"/>
      <c r="D751" s="299"/>
      <c r="E751" s="298" t="s">
        <v>2531</v>
      </c>
      <c r="F751" s="301"/>
      <c r="G751" s="301"/>
      <c r="H751" s="299"/>
      <c r="I751" s="299"/>
      <c r="J751" s="299"/>
    </row>
    <row r="752" spans="1:10" x14ac:dyDescent="0.25">
      <c r="A752" s="299"/>
      <c r="B752" s="299"/>
      <c r="C752" s="307" t="s">
        <v>2532</v>
      </c>
      <c r="D752" s="308" t="s">
        <v>2533</v>
      </c>
      <c r="E752" s="308"/>
      <c r="F752" s="305" t="s">
        <v>2127</v>
      </c>
      <c r="G752" s="305"/>
      <c r="H752" s="305" t="s">
        <v>1323</v>
      </c>
      <c r="I752" s="306"/>
      <c r="J752" s="306"/>
    </row>
    <row r="753" spans="1:10" x14ac:dyDescent="0.25">
      <c r="A753" s="299"/>
      <c r="B753" s="299"/>
      <c r="C753" s="299"/>
      <c r="D753" s="299"/>
      <c r="E753" s="298" t="s">
        <v>2534</v>
      </c>
      <c r="F753" s="301"/>
      <c r="G753" s="301"/>
      <c r="H753" s="299"/>
      <c r="I753" s="299"/>
      <c r="J753" s="299"/>
    </row>
    <row r="754" spans="1:10" x14ac:dyDescent="0.25">
      <c r="A754" s="299"/>
      <c r="B754" s="299"/>
      <c r="C754" s="299"/>
      <c r="D754" s="309" t="s">
        <v>2535</v>
      </c>
      <c r="E754" s="309" t="s">
        <v>2536</v>
      </c>
      <c r="F754" s="297" t="s">
        <v>2537</v>
      </c>
      <c r="G754" s="297"/>
      <c r="H754" s="297" t="s">
        <v>1323</v>
      </c>
      <c r="I754" s="298"/>
      <c r="J754" s="298"/>
    </row>
    <row r="755" spans="1:10" x14ac:dyDescent="0.25">
      <c r="A755" s="299"/>
      <c r="B755" s="299"/>
      <c r="C755" s="299"/>
      <c r="D755" s="299"/>
      <c r="E755" s="298" t="s">
        <v>2538</v>
      </c>
      <c r="F755" s="301"/>
      <c r="G755" s="301"/>
      <c r="H755" s="299"/>
      <c r="I755" s="299"/>
      <c r="J755" s="299"/>
    </row>
    <row r="756" spans="1:10" x14ac:dyDescent="0.25">
      <c r="A756" s="299"/>
      <c r="B756" s="299"/>
      <c r="C756" s="299"/>
      <c r="D756" s="309" t="s">
        <v>2539</v>
      </c>
      <c r="E756" s="309" t="s">
        <v>2540</v>
      </c>
      <c r="F756" s="297" t="s">
        <v>2541</v>
      </c>
      <c r="G756" s="297"/>
      <c r="H756" s="297" t="s">
        <v>1348</v>
      </c>
      <c r="I756" s="298"/>
      <c r="J756" s="298"/>
    </row>
    <row r="757" spans="1:10" ht="16.5" x14ac:dyDescent="0.25">
      <c r="A757" s="299"/>
      <c r="B757" s="299"/>
      <c r="C757" s="299"/>
      <c r="D757" s="299"/>
      <c r="E757" s="306" t="s">
        <v>2542</v>
      </c>
      <c r="F757" s="301"/>
      <c r="G757" s="301"/>
      <c r="H757" s="299"/>
      <c r="I757" s="299"/>
      <c r="J757" s="299"/>
    </row>
    <row r="758" spans="1:10" x14ac:dyDescent="0.25">
      <c r="A758" s="299"/>
      <c r="B758" s="299"/>
      <c r="C758" s="299"/>
      <c r="D758" s="309" t="s">
        <v>2543</v>
      </c>
      <c r="E758" s="309" t="s">
        <v>2544</v>
      </c>
      <c r="F758" s="297" t="s">
        <v>2522</v>
      </c>
      <c r="G758" s="297"/>
      <c r="H758" s="297" t="s">
        <v>2523</v>
      </c>
      <c r="I758" s="298"/>
      <c r="J758" s="298"/>
    </row>
    <row r="759" spans="1:10" x14ac:dyDescent="0.25">
      <c r="A759" s="299"/>
      <c r="B759" s="299"/>
      <c r="C759" s="299"/>
      <c r="D759" s="299"/>
      <c r="E759" s="298" t="s">
        <v>2545</v>
      </c>
      <c r="F759" s="301"/>
      <c r="G759" s="301"/>
      <c r="H759" s="299"/>
      <c r="I759" s="299"/>
      <c r="J759" s="299"/>
    </row>
    <row r="760" spans="1:10" x14ac:dyDescent="0.25">
      <c r="A760" s="299"/>
      <c r="B760" s="299"/>
      <c r="C760" s="307" t="s">
        <v>2546</v>
      </c>
      <c r="D760" s="308" t="s">
        <v>2547</v>
      </c>
      <c r="E760" s="308"/>
      <c r="F760" s="305" t="s">
        <v>2127</v>
      </c>
      <c r="G760" s="305"/>
      <c r="H760" s="305" t="s">
        <v>1323</v>
      </c>
      <c r="I760" s="306"/>
      <c r="J760" s="306"/>
    </row>
    <row r="761" spans="1:10" x14ac:dyDescent="0.25">
      <c r="A761" s="299"/>
      <c r="B761" s="299"/>
      <c r="C761" s="299"/>
      <c r="D761" s="299"/>
      <c r="E761" s="298" t="s">
        <v>2548</v>
      </c>
      <c r="F761" s="301"/>
      <c r="G761" s="301"/>
      <c r="H761" s="299"/>
      <c r="I761" s="299"/>
      <c r="J761" s="299"/>
    </row>
    <row r="762" spans="1:10" x14ac:dyDescent="0.25">
      <c r="A762" s="299"/>
      <c r="B762" s="299"/>
      <c r="C762" s="299"/>
      <c r="D762" s="309" t="s">
        <v>2549</v>
      </c>
      <c r="E762" s="309" t="s">
        <v>2550</v>
      </c>
      <c r="F762" s="297" t="s">
        <v>2537</v>
      </c>
      <c r="G762" s="297"/>
      <c r="H762" s="297" t="s">
        <v>1323</v>
      </c>
      <c r="I762" s="298"/>
      <c r="J762" s="298"/>
    </row>
    <row r="763" spans="1:10" x14ac:dyDescent="0.25">
      <c r="A763" s="299"/>
      <c r="B763" s="299"/>
      <c r="C763" s="299"/>
      <c r="D763" s="299"/>
      <c r="E763" s="298" t="s">
        <v>2551</v>
      </c>
      <c r="F763" s="301"/>
      <c r="G763" s="301"/>
      <c r="H763" s="299"/>
      <c r="I763" s="299"/>
      <c r="J763" s="299"/>
    </row>
    <row r="764" spans="1:10" x14ac:dyDescent="0.25">
      <c r="A764" s="299"/>
      <c r="B764" s="299"/>
      <c r="C764" s="299"/>
      <c r="D764" s="309" t="s">
        <v>2552</v>
      </c>
      <c r="E764" s="309" t="s">
        <v>2553</v>
      </c>
      <c r="F764" s="297" t="s">
        <v>2541</v>
      </c>
      <c r="G764" s="297"/>
      <c r="H764" s="297" t="s">
        <v>1348</v>
      </c>
      <c r="I764" s="298"/>
      <c r="J764" s="298"/>
    </row>
    <row r="765" spans="1:10" x14ac:dyDescent="0.25">
      <c r="A765" s="299"/>
      <c r="B765" s="299"/>
      <c r="C765" s="299"/>
      <c r="D765" s="299"/>
      <c r="E765" s="306" t="s">
        <v>2554</v>
      </c>
      <c r="F765" s="301"/>
      <c r="G765" s="301"/>
      <c r="H765" s="299"/>
      <c r="I765" s="299"/>
      <c r="J765" s="299"/>
    </row>
    <row r="766" spans="1:10" x14ac:dyDescent="0.25">
      <c r="A766" s="299"/>
      <c r="B766" s="299"/>
      <c r="C766" s="299"/>
      <c r="D766" s="309" t="s">
        <v>2555</v>
      </c>
      <c r="E766" s="309" t="s">
        <v>2556</v>
      </c>
      <c r="F766" s="297" t="s">
        <v>2522</v>
      </c>
      <c r="G766" s="297"/>
      <c r="H766" s="297" t="s">
        <v>2523</v>
      </c>
      <c r="I766" s="298"/>
      <c r="J766" s="298"/>
    </row>
    <row r="767" spans="1:10" x14ac:dyDescent="0.25">
      <c r="A767" s="299"/>
      <c r="B767" s="299"/>
      <c r="C767" s="299"/>
      <c r="D767" s="299"/>
      <c r="E767" s="298" t="s">
        <v>2557</v>
      </c>
      <c r="F767" s="301"/>
      <c r="G767" s="301"/>
      <c r="H767" s="299"/>
      <c r="I767" s="299"/>
      <c r="J767" s="299"/>
    </row>
    <row r="768" spans="1:10" x14ac:dyDescent="0.25">
      <c r="A768" s="299"/>
      <c r="B768" s="299"/>
      <c r="C768" s="299"/>
      <c r="D768" s="309" t="s">
        <v>2558</v>
      </c>
      <c r="E768" s="309" t="s">
        <v>2559</v>
      </c>
      <c r="F768" s="297" t="s">
        <v>2560</v>
      </c>
      <c r="G768" s="297"/>
      <c r="H768" s="297" t="s">
        <v>1323</v>
      </c>
      <c r="I768" s="298"/>
      <c r="J768" s="298"/>
    </row>
    <row r="769" spans="1:10" x14ac:dyDescent="0.25">
      <c r="A769" s="299"/>
      <c r="B769" s="299"/>
      <c r="C769" s="299"/>
      <c r="D769" s="299"/>
      <c r="E769" s="298" t="s">
        <v>2561</v>
      </c>
      <c r="F769" s="301"/>
      <c r="G769" s="301"/>
      <c r="H769" s="299"/>
      <c r="I769" s="299"/>
      <c r="J769" s="299"/>
    </row>
    <row r="770" spans="1:10" x14ac:dyDescent="0.25">
      <c r="A770" s="299"/>
      <c r="B770" s="299"/>
      <c r="C770" s="299"/>
      <c r="D770" s="309" t="s">
        <v>2562</v>
      </c>
      <c r="E770" s="309" t="s">
        <v>2563</v>
      </c>
      <c r="F770" s="297" t="s">
        <v>2564</v>
      </c>
      <c r="G770" s="297"/>
      <c r="H770" s="297" t="s">
        <v>1348</v>
      </c>
      <c r="I770" s="298"/>
      <c r="J770" s="298"/>
    </row>
    <row r="771" spans="1:10" ht="16.5" x14ac:dyDescent="0.25">
      <c r="A771" s="299"/>
      <c r="B771" s="299"/>
      <c r="C771" s="299"/>
      <c r="D771" s="299"/>
      <c r="E771" s="306" t="s">
        <v>2565</v>
      </c>
      <c r="F771" s="301"/>
      <c r="G771" s="301"/>
      <c r="H771" s="299"/>
      <c r="I771" s="299"/>
      <c r="J771" s="299"/>
    </row>
    <row r="772" spans="1:10" x14ac:dyDescent="0.25">
      <c r="A772" s="299"/>
      <c r="B772" s="299"/>
      <c r="C772" s="307" t="s">
        <v>2566</v>
      </c>
      <c r="D772" s="308" t="s">
        <v>2567</v>
      </c>
      <c r="E772" s="308"/>
      <c r="F772" s="297" t="s">
        <v>2127</v>
      </c>
      <c r="G772" s="297"/>
      <c r="H772" s="297" t="s">
        <v>1323</v>
      </c>
      <c r="I772" s="298"/>
      <c r="J772" s="298"/>
    </row>
    <row r="773" spans="1:10" x14ac:dyDescent="0.25">
      <c r="A773" s="299"/>
      <c r="B773" s="299"/>
      <c r="C773" s="299"/>
      <c r="D773" s="299"/>
      <c r="E773" s="298" t="s">
        <v>2568</v>
      </c>
      <c r="F773" s="301"/>
      <c r="G773" s="301"/>
      <c r="H773" s="299"/>
      <c r="I773" s="299"/>
      <c r="J773" s="299"/>
    </row>
    <row r="774" spans="1:10" ht="24.75" x14ac:dyDescent="0.25">
      <c r="A774" s="299"/>
      <c r="B774" s="299"/>
      <c r="C774" s="299"/>
      <c r="D774" s="309" t="s">
        <v>2569</v>
      </c>
      <c r="E774" s="309" t="s">
        <v>2570</v>
      </c>
      <c r="F774" s="297" t="s">
        <v>2127</v>
      </c>
      <c r="G774" s="297"/>
      <c r="H774" s="297" t="s">
        <v>1323</v>
      </c>
      <c r="I774" s="298" t="s">
        <v>2571</v>
      </c>
      <c r="J774" s="298"/>
    </row>
    <row r="775" spans="1:10" x14ac:dyDescent="0.25">
      <c r="A775" s="299"/>
      <c r="B775" s="299"/>
      <c r="C775" s="299"/>
      <c r="D775" s="299"/>
      <c r="E775" s="298" t="s">
        <v>2572</v>
      </c>
      <c r="F775" s="301"/>
      <c r="G775" s="301"/>
      <c r="H775" s="299"/>
      <c r="I775" s="299"/>
      <c r="J775" s="299"/>
    </row>
    <row r="776" spans="1:10" ht="24.75" x14ac:dyDescent="0.25">
      <c r="A776" s="299"/>
      <c r="B776" s="299"/>
      <c r="C776" s="299"/>
      <c r="D776" s="309" t="s">
        <v>2573</v>
      </c>
      <c r="E776" s="309" t="s">
        <v>2574</v>
      </c>
      <c r="F776" s="297" t="s">
        <v>2127</v>
      </c>
      <c r="G776" s="297"/>
      <c r="H776" s="297" t="s">
        <v>1323</v>
      </c>
      <c r="I776" s="298" t="s">
        <v>2571</v>
      </c>
      <c r="J776" s="298"/>
    </row>
    <row r="777" spans="1:10" x14ac:dyDescent="0.25">
      <c r="A777" s="299"/>
      <c r="B777" s="299"/>
      <c r="C777" s="299"/>
      <c r="D777" s="299"/>
      <c r="E777" s="298" t="s">
        <v>2575</v>
      </c>
      <c r="F777" s="301"/>
      <c r="G777" s="301"/>
      <c r="H777" s="299"/>
      <c r="I777" s="299"/>
      <c r="J777" s="299"/>
    </row>
    <row r="778" spans="1:10" x14ac:dyDescent="0.25">
      <c r="A778" s="299"/>
      <c r="B778" s="299"/>
      <c r="C778" s="299"/>
      <c r="D778" s="309" t="s">
        <v>2576</v>
      </c>
      <c r="E778" s="309" t="s">
        <v>2577</v>
      </c>
      <c r="F778" s="297" t="s">
        <v>2564</v>
      </c>
      <c r="G778" s="297"/>
      <c r="H778" s="297" t="s">
        <v>1348</v>
      </c>
      <c r="I778" s="298"/>
      <c r="J778" s="298"/>
    </row>
    <row r="779" spans="1:10" ht="16.5" x14ac:dyDescent="0.25">
      <c r="A779" s="299"/>
      <c r="B779" s="299"/>
      <c r="C779" s="299"/>
      <c r="D779" s="299"/>
      <c r="E779" s="306" t="s">
        <v>2578</v>
      </c>
      <c r="F779" s="301"/>
      <c r="G779" s="301"/>
      <c r="H779" s="299"/>
      <c r="I779" s="299"/>
      <c r="J779" s="299"/>
    </row>
    <row r="780" spans="1:10" x14ac:dyDescent="0.25">
      <c r="A780" s="299"/>
      <c r="B780" s="299"/>
      <c r="C780" s="299"/>
      <c r="D780" s="309" t="s">
        <v>2579</v>
      </c>
      <c r="E780" s="309" t="s">
        <v>2521</v>
      </c>
      <c r="F780" s="297" t="s">
        <v>2580</v>
      </c>
      <c r="G780" s="297"/>
      <c r="H780" s="297" t="s">
        <v>1348</v>
      </c>
      <c r="I780" s="298"/>
      <c r="J780" s="298"/>
    </row>
    <row r="781" spans="1:10" x14ac:dyDescent="0.25">
      <c r="A781" s="299"/>
      <c r="B781" s="299"/>
      <c r="C781" s="299"/>
      <c r="D781" s="309" t="s">
        <v>2581</v>
      </c>
      <c r="E781" s="309" t="s">
        <v>2582</v>
      </c>
      <c r="F781" s="301"/>
      <c r="G781" s="301"/>
      <c r="H781" s="297" t="s">
        <v>1309</v>
      </c>
      <c r="I781" s="299"/>
      <c r="J781" s="299"/>
    </row>
    <row r="782" spans="1:10" x14ac:dyDescent="0.25">
      <c r="A782" s="299"/>
      <c r="B782" s="299"/>
      <c r="C782" s="299"/>
      <c r="D782" s="299"/>
      <c r="E782" s="298" t="s">
        <v>2583</v>
      </c>
      <c r="F782" s="301"/>
      <c r="G782" s="301"/>
      <c r="H782" s="299"/>
      <c r="I782" s="299"/>
      <c r="J782" s="299"/>
    </row>
    <row r="783" spans="1:10" x14ac:dyDescent="0.25">
      <c r="A783" s="299"/>
      <c r="B783" s="299"/>
      <c r="C783" s="307" t="s">
        <v>2584</v>
      </c>
      <c r="D783" s="308" t="s">
        <v>2585</v>
      </c>
      <c r="E783" s="308"/>
      <c r="F783" s="297" t="s">
        <v>2127</v>
      </c>
      <c r="G783" s="297"/>
      <c r="H783" s="297" t="s">
        <v>1323</v>
      </c>
      <c r="I783" s="298"/>
      <c r="J783" s="298"/>
    </row>
    <row r="784" spans="1:10" x14ac:dyDescent="0.25">
      <c r="A784" s="299"/>
      <c r="B784" s="299"/>
      <c r="C784" s="299"/>
      <c r="D784" s="299"/>
      <c r="E784" s="298" t="s">
        <v>2586</v>
      </c>
      <c r="F784" s="301"/>
      <c r="G784" s="301"/>
      <c r="H784" s="299"/>
      <c r="I784" s="299"/>
      <c r="J784" s="299"/>
    </row>
    <row r="785" spans="1:10" ht="24.75" x14ac:dyDescent="0.25">
      <c r="A785" s="299"/>
      <c r="B785" s="299"/>
      <c r="C785" s="299"/>
      <c r="D785" s="309" t="s">
        <v>2587</v>
      </c>
      <c r="E785" s="309" t="s">
        <v>2588</v>
      </c>
      <c r="F785" s="297" t="s">
        <v>2127</v>
      </c>
      <c r="G785" s="297"/>
      <c r="H785" s="297" t="s">
        <v>1323</v>
      </c>
      <c r="I785" s="298" t="s">
        <v>2571</v>
      </c>
      <c r="J785" s="298"/>
    </row>
    <row r="786" spans="1:10" x14ac:dyDescent="0.25">
      <c r="A786" s="299"/>
      <c r="B786" s="299"/>
      <c r="C786" s="299"/>
      <c r="D786" s="299"/>
      <c r="E786" s="298" t="s">
        <v>2589</v>
      </c>
      <c r="F786" s="301"/>
      <c r="G786" s="301"/>
      <c r="H786" s="299"/>
      <c r="I786" s="299"/>
      <c r="J786" s="299"/>
    </row>
    <row r="787" spans="1:10" ht="24.75" x14ac:dyDescent="0.25">
      <c r="A787" s="299"/>
      <c r="B787" s="299"/>
      <c r="C787" s="299"/>
      <c r="D787" s="309" t="s">
        <v>2590</v>
      </c>
      <c r="E787" s="309" t="s">
        <v>2591</v>
      </c>
      <c r="F787" s="297" t="s">
        <v>2127</v>
      </c>
      <c r="G787" s="297"/>
      <c r="H787" s="297" t="s">
        <v>1323</v>
      </c>
      <c r="I787" s="298" t="s">
        <v>2571</v>
      </c>
      <c r="J787" s="298"/>
    </row>
    <row r="788" spans="1:10" x14ac:dyDescent="0.25">
      <c r="A788" s="299"/>
      <c r="B788" s="299"/>
      <c r="C788" s="299"/>
      <c r="D788" s="299"/>
      <c r="E788" s="298" t="s">
        <v>2592</v>
      </c>
      <c r="F788" s="301"/>
      <c r="G788" s="301"/>
      <c r="H788" s="299"/>
      <c r="I788" s="299"/>
      <c r="J788" s="299"/>
    </row>
    <row r="789" spans="1:10" x14ac:dyDescent="0.25">
      <c r="A789" s="299"/>
      <c r="B789" s="299"/>
      <c r="C789" s="299"/>
      <c r="D789" s="309" t="s">
        <v>2593</v>
      </c>
      <c r="E789" s="309" t="s">
        <v>2594</v>
      </c>
      <c r="F789" s="297" t="s">
        <v>1343</v>
      </c>
      <c r="G789" s="297"/>
      <c r="H789" s="297" t="s">
        <v>1323</v>
      </c>
      <c r="I789" s="298"/>
      <c r="J789" s="298"/>
    </row>
    <row r="790" spans="1:10" ht="16.5" x14ac:dyDescent="0.25">
      <c r="A790" s="299"/>
      <c r="B790" s="299"/>
      <c r="C790" s="299"/>
      <c r="D790" s="299"/>
      <c r="E790" s="306" t="s">
        <v>2578</v>
      </c>
      <c r="F790" s="301"/>
      <c r="G790" s="301"/>
      <c r="H790" s="299"/>
      <c r="I790" s="299"/>
      <c r="J790" s="299"/>
    </row>
    <row r="791" spans="1:10" x14ac:dyDescent="0.25">
      <c r="A791" s="299"/>
      <c r="B791" s="299"/>
      <c r="C791" s="299"/>
      <c r="D791" s="309" t="s">
        <v>2595</v>
      </c>
      <c r="E791" s="309" t="s">
        <v>2596</v>
      </c>
      <c r="F791" s="297" t="s">
        <v>2597</v>
      </c>
      <c r="G791" s="297"/>
      <c r="H791" s="297" t="s">
        <v>1348</v>
      </c>
      <c r="I791" s="298"/>
      <c r="J791" s="298"/>
    </row>
    <row r="792" spans="1:10" x14ac:dyDescent="0.25">
      <c r="A792" s="299"/>
      <c r="B792" s="299"/>
      <c r="C792" s="299"/>
      <c r="D792" s="309" t="s">
        <v>2598</v>
      </c>
      <c r="E792" s="309" t="s">
        <v>2596</v>
      </c>
      <c r="F792" s="297" t="s">
        <v>2580</v>
      </c>
      <c r="G792" s="297"/>
      <c r="H792" s="297" t="s">
        <v>1348</v>
      </c>
      <c r="I792" s="298"/>
      <c r="J792" s="298"/>
    </row>
    <row r="793" spans="1:10" x14ac:dyDescent="0.25">
      <c r="A793" s="299"/>
      <c r="B793" s="299"/>
      <c r="C793" s="299"/>
      <c r="D793" s="309" t="s">
        <v>2599</v>
      </c>
      <c r="E793" s="309" t="s">
        <v>2600</v>
      </c>
      <c r="F793" s="297" t="s">
        <v>2601</v>
      </c>
      <c r="G793" s="297"/>
      <c r="H793" s="297" t="s">
        <v>1348</v>
      </c>
      <c r="I793" s="298"/>
      <c r="J793" s="298"/>
    </row>
    <row r="794" spans="1:10" x14ac:dyDescent="0.25">
      <c r="A794" s="299"/>
      <c r="B794" s="299"/>
      <c r="C794" s="299"/>
      <c r="D794" s="309" t="s">
        <v>2602</v>
      </c>
      <c r="E794" s="309" t="s">
        <v>2603</v>
      </c>
      <c r="F794" s="301"/>
      <c r="G794" s="301"/>
      <c r="H794" s="297" t="s">
        <v>1309</v>
      </c>
      <c r="I794" s="299"/>
      <c r="J794" s="299"/>
    </row>
    <row r="795" spans="1:10" x14ac:dyDescent="0.25">
      <c r="A795" s="299"/>
      <c r="B795" s="299"/>
      <c r="C795" s="299"/>
      <c r="D795" s="299"/>
      <c r="E795" s="298" t="s">
        <v>2604</v>
      </c>
      <c r="F795" s="301"/>
      <c r="G795" s="301"/>
      <c r="H795" s="299"/>
      <c r="I795" s="299"/>
      <c r="J795" s="299"/>
    </row>
    <row r="796" spans="1:10" x14ac:dyDescent="0.25">
      <c r="A796" s="299"/>
      <c r="B796" s="312" t="s">
        <v>2605</v>
      </c>
      <c r="C796" s="312"/>
      <c r="D796" s="312"/>
      <c r="E796" s="312"/>
      <c r="F796" s="314" t="s">
        <v>2606</v>
      </c>
      <c r="G796" s="314"/>
      <c r="H796" s="314" t="s">
        <v>1348</v>
      </c>
      <c r="I796" s="310"/>
      <c r="J796" s="310"/>
    </row>
    <row r="797" spans="1:10" ht="33" x14ac:dyDescent="0.25">
      <c r="A797" s="299"/>
      <c r="B797" s="299"/>
      <c r="C797" s="299"/>
      <c r="D797" s="299"/>
      <c r="E797" s="306" t="s">
        <v>2607</v>
      </c>
      <c r="F797" s="301"/>
      <c r="G797" s="301"/>
      <c r="H797" s="299"/>
      <c r="I797" s="299"/>
      <c r="J797" s="299"/>
    </row>
    <row r="798" spans="1:10" x14ac:dyDescent="0.25">
      <c r="A798" s="299"/>
      <c r="B798" s="299"/>
      <c r="C798" s="307" t="s">
        <v>2608</v>
      </c>
      <c r="D798" s="308" t="s">
        <v>2609</v>
      </c>
      <c r="E798" s="308"/>
      <c r="F798" s="305" t="s">
        <v>2610</v>
      </c>
      <c r="G798" s="305"/>
      <c r="H798" s="305" t="s">
        <v>2611</v>
      </c>
      <c r="I798" s="306"/>
      <c r="J798" s="306"/>
    </row>
    <row r="799" spans="1:10" ht="33" x14ac:dyDescent="0.25">
      <c r="A799" s="299"/>
      <c r="B799" s="299"/>
      <c r="C799" s="299"/>
      <c r="D799" s="299"/>
      <c r="E799" s="300" t="s">
        <v>2612</v>
      </c>
      <c r="F799" s="301"/>
      <c r="G799" s="301"/>
      <c r="H799" s="299"/>
      <c r="I799" s="299"/>
      <c r="J799" s="299"/>
    </row>
    <row r="800" spans="1:10" x14ac:dyDescent="0.25">
      <c r="A800" s="299"/>
      <c r="B800" s="299"/>
      <c r="C800" s="299"/>
      <c r="D800" s="309" t="s">
        <v>2613</v>
      </c>
      <c r="E800" s="309" t="s">
        <v>2614</v>
      </c>
      <c r="F800" s="297" t="s">
        <v>2610</v>
      </c>
      <c r="G800" s="297"/>
      <c r="H800" s="297" t="s">
        <v>2611</v>
      </c>
      <c r="I800" s="298"/>
      <c r="J800" s="298"/>
    </row>
    <row r="801" spans="1:10" ht="16.5" x14ac:dyDescent="0.25">
      <c r="A801" s="299"/>
      <c r="B801" s="299"/>
      <c r="C801" s="299"/>
      <c r="D801" s="299"/>
      <c r="E801" s="306" t="s">
        <v>2615</v>
      </c>
      <c r="F801" s="301"/>
      <c r="G801" s="301"/>
      <c r="H801" s="299"/>
      <c r="I801" s="299"/>
      <c r="J801" s="299"/>
    </row>
    <row r="802" spans="1:10" x14ac:dyDescent="0.25">
      <c r="A802" s="299"/>
      <c r="B802" s="299"/>
      <c r="C802" s="299"/>
      <c r="D802" s="309" t="s">
        <v>2616</v>
      </c>
      <c r="E802" s="309" t="s">
        <v>2617</v>
      </c>
      <c r="F802" s="297" t="s">
        <v>2610</v>
      </c>
      <c r="G802" s="297"/>
      <c r="H802" s="297" t="s">
        <v>2611</v>
      </c>
      <c r="I802" s="298"/>
      <c r="J802" s="298"/>
    </row>
    <row r="803" spans="1:10" ht="16.5" x14ac:dyDescent="0.25">
      <c r="A803" s="299"/>
      <c r="B803" s="299"/>
      <c r="C803" s="299"/>
      <c r="D803" s="299"/>
      <c r="E803" s="306" t="s">
        <v>2618</v>
      </c>
      <c r="F803" s="301"/>
      <c r="G803" s="301"/>
      <c r="H803" s="299"/>
      <c r="I803" s="299"/>
      <c r="J803" s="299"/>
    </row>
    <row r="804" spans="1:10" x14ac:dyDescent="0.25">
      <c r="A804" s="299"/>
      <c r="B804" s="299"/>
      <c r="C804" s="299"/>
      <c r="D804" s="309" t="s">
        <v>2619</v>
      </c>
      <c r="E804" s="309" t="s">
        <v>2620</v>
      </c>
      <c r="F804" s="297" t="s">
        <v>2621</v>
      </c>
      <c r="G804" s="297"/>
      <c r="H804" s="297" t="s">
        <v>1348</v>
      </c>
      <c r="I804" s="298"/>
      <c r="J804" s="298"/>
    </row>
    <row r="805" spans="1:10" ht="16.5" x14ac:dyDescent="0.25">
      <c r="A805" s="299"/>
      <c r="B805" s="299"/>
      <c r="C805" s="299"/>
      <c r="D805" s="299"/>
      <c r="E805" s="306" t="s">
        <v>2622</v>
      </c>
      <c r="F805" s="301"/>
      <c r="G805" s="301"/>
      <c r="H805" s="299"/>
      <c r="I805" s="299"/>
      <c r="J805" s="299"/>
    </row>
    <row r="806" spans="1:10" x14ac:dyDescent="0.25">
      <c r="A806" s="299"/>
      <c r="B806" s="299"/>
      <c r="C806" s="299"/>
      <c r="D806" s="309" t="s">
        <v>2623</v>
      </c>
      <c r="E806" s="309" t="s">
        <v>2624</v>
      </c>
      <c r="F806" s="297" t="s">
        <v>2625</v>
      </c>
      <c r="G806" s="297"/>
      <c r="H806" s="297" t="s">
        <v>1323</v>
      </c>
      <c r="I806" s="298"/>
      <c r="J806" s="298"/>
    </row>
    <row r="807" spans="1:10" x14ac:dyDescent="0.25">
      <c r="A807" s="299"/>
      <c r="B807" s="299"/>
      <c r="C807" s="299"/>
      <c r="D807" s="299"/>
      <c r="E807" s="298" t="s">
        <v>2626</v>
      </c>
      <c r="F807" s="301"/>
      <c r="G807" s="301"/>
      <c r="H807" s="299"/>
      <c r="I807" s="299"/>
      <c r="J807" s="299"/>
    </row>
    <row r="808" spans="1:10" x14ac:dyDescent="0.25">
      <c r="A808" s="299"/>
      <c r="B808" s="299"/>
      <c r="C808" s="299"/>
      <c r="D808" s="309" t="s">
        <v>2627</v>
      </c>
      <c r="E808" s="309" t="s">
        <v>2628</v>
      </c>
      <c r="F808" s="297" t="s">
        <v>2629</v>
      </c>
      <c r="G808" s="297"/>
      <c r="H808" s="297" t="s">
        <v>1348</v>
      </c>
      <c r="I808" s="298"/>
      <c r="J808" s="298"/>
    </row>
    <row r="809" spans="1:10" x14ac:dyDescent="0.25">
      <c r="A809" s="299"/>
      <c r="B809" s="299"/>
      <c r="C809" s="299"/>
      <c r="D809" s="299"/>
      <c r="E809" s="298" t="s">
        <v>2630</v>
      </c>
      <c r="F809" s="301"/>
      <c r="G809" s="301"/>
      <c r="H809" s="299"/>
      <c r="I809" s="299"/>
      <c r="J809" s="299"/>
    </row>
    <row r="810" spans="1:10" x14ac:dyDescent="0.25">
      <c r="A810" s="299"/>
      <c r="B810" s="299"/>
      <c r="C810" s="299"/>
      <c r="D810" s="309" t="s">
        <v>2631</v>
      </c>
      <c r="E810" s="309" t="s">
        <v>2632</v>
      </c>
      <c r="F810" s="297" t="s">
        <v>2625</v>
      </c>
      <c r="G810" s="297"/>
      <c r="H810" s="297" t="s">
        <v>1323</v>
      </c>
      <c r="I810" s="298"/>
      <c r="J810" s="298"/>
    </row>
    <row r="811" spans="1:10" x14ac:dyDescent="0.25">
      <c r="A811" s="299"/>
      <c r="B811" s="299"/>
      <c r="C811" s="299"/>
      <c r="D811" s="299"/>
      <c r="E811" s="298" t="s">
        <v>2626</v>
      </c>
      <c r="F811" s="301"/>
      <c r="G811" s="301"/>
      <c r="H811" s="299"/>
      <c r="I811" s="299"/>
      <c r="J811" s="299"/>
    </row>
    <row r="812" spans="1:10" ht="16.5" x14ac:dyDescent="0.25">
      <c r="A812" s="299"/>
      <c r="B812" s="299"/>
      <c r="C812" s="299"/>
      <c r="D812" s="320" t="s">
        <v>2633</v>
      </c>
      <c r="E812" s="320" t="s">
        <v>2634</v>
      </c>
      <c r="F812" s="305" t="s">
        <v>2635</v>
      </c>
      <c r="G812" s="305"/>
      <c r="H812" s="314" t="s">
        <v>1348</v>
      </c>
      <c r="I812" s="306"/>
      <c r="J812" s="306"/>
    </row>
    <row r="813" spans="1:10" x14ac:dyDescent="0.25">
      <c r="A813" s="299"/>
      <c r="B813" s="299"/>
      <c r="C813" s="299"/>
      <c r="D813" s="299"/>
      <c r="E813" s="298" t="s">
        <v>2636</v>
      </c>
      <c r="F813" s="301"/>
      <c r="G813" s="301"/>
      <c r="H813" s="299"/>
      <c r="I813" s="299"/>
      <c r="J813" s="299"/>
    </row>
    <row r="814" spans="1:10" x14ac:dyDescent="0.25">
      <c r="A814" s="299"/>
      <c r="B814" s="299"/>
      <c r="C814" s="299"/>
      <c r="D814" s="309" t="s">
        <v>2637</v>
      </c>
      <c r="E814" s="309" t="s">
        <v>2239</v>
      </c>
      <c r="F814" s="297" t="s">
        <v>1894</v>
      </c>
      <c r="G814" s="297"/>
      <c r="H814" s="297" t="s">
        <v>1348</v>
      </c>
      <c r="I814" s="298"/>
      <c r="J814" s="298"/>
    </row>
    <row r="815" spans="1:10" ht="24.75" x14ac:dyDescent="0.25">
      <c r="A815" s="299"/>
      <c r="B815" s="299"/>
      <c r="C815" s="299"/>
      <c r="D815" s="299"/>
      <c r="E815" s="306" t="s">
        <v>2638</v>
      </c>
      <c r="F815" s="301"/>
      <c r="G815" s="301"/>
      <c r="H815" s="299"/>
      <c r="I815" s="299"/>
      <c r="J815" s="299"/>
    </row>
    <row r="816" spans="1:10" x14ac:dyDescent="0.25">
      <c r="A816" s="299"/>
      <c r="B816" s="299"/>
      <c r="C816" s="299"/>
      <c r="D816" s="309" t="s">
        <v>2639</v>
      </c>
      <c r="E816" s="309" t="s">
        <v>2640</v>
      </c>
      <c r="F816" s="297" t="s">
        <v>2641</v>
      </c>
      <c r="G816" s="297"/>
      <c r="H816" s="297" t="s">
        <v>1348</v>
      </c>
      <c r="I816" s="298"/>
      <c r="J816" s="298"/>
    </row>
    <row r="817" spans="1:10" x14ac:dyDescent="0.25">
      <c r="A817" s="299"/>
      <c r="B817" s="299"/>
      <c r="C817" s="299"/>
      <c r="D817" s="299"/>
      <c r="E817" s="298" t="s">
        <v>2642</v>
      </c>
      <c r="F817" s="301"/>
      <c r="G817" s="301"/>
      <c r="H817" s="299"/>
      <c r="I817" s="299"/>
      <c r="J817" s="299"/>
    </row>
    <row r="818" spans="1:10" x14ac:dyDescent="0.25">
      <c r="A818" s="299"/>
      <c r="B818" s="299"/>
      <c r="C818" s="299"/>
      <c r="D818" s="309" t="s">
        <v>2643</v>
      </c>
      <c r="E818" s="309" t="s">
        <v>2644</v>
      </c>
      <c r="F818" s="297" t="s">
        <v>2153</v>
      </c>
      <c r="G818" s="297"/>
      <c r="H818" s="297" t="s">
        <v>1348</v>
      </c>
      <c r="I818" s="298"/>
      <c r="J818" s="298"/>
    </row>
    <row r="819" spans="1:10" ht="16.5" x14ac:dyDescent="0.25">
      <c r="A819" s="299"/>
      <c r="B819" s="299"/>
      <c r="C819" s="299"/>
      <c r="D819" s="299"/>
      <c r="E819" s="306" t="s">
        <v>2645</v>
      </c>
      <c r="F819" s="301"/>
      <c r="G819" s="301"/>
      <c r="H819" s="299"/>
      <c r="I819" s="299"/>
      <c r="J819" s="299"/>
    </row>
    <row r="820" spans="1:10" ht="16.5" x14ac:dyDescent="0.25">
      <c r="A820" s="299"/>
      <c r="B820" s="299"/>
      <c r="C820" s="299"/>
      <c r="D820" s="309" t="s">
        <v>2646</v>
      </c>
      <c r="E820" s="309" t="s">
        <v>2647</v>
      </c>
      <c r="F820" s="301"/>
      <c r="G820" s="301"/>
      <c r="H820" s="299"/>
      <c r="I820" s="299"/>
      <c r="J820" s="299"/>
    </row>
    <row r="821" spans="1:10" x14ac:dyDescent="0.25">
      <c r="A821" s="299"/>
      <c r="B821" s="299"/>
      <c r="C821" s="299"/>
      <c r="D821" s="309" t="s">
        <v>2648</v>
      </c>
      <c r="E821" s="309" t="s">
        <v>2649</v>
      </c>
      <c r="F821" s="301"/>
      <c r="G821" s="301"/>
      <c r="H821" s="297" t="s">
        <v>1309</v>
      </c>
      <c r="I821" s="299"/>
      <c r="J821" s="299"/>
    </row>
    <row r="822" spans="1:10" x14ac:dyDescent="0.25">
      <c r="A822" s="299"/>
      <c r="B822" s="299"/>
      <c r="C822" s="299"/>
      <c r="D822" s="299"/>
      <c r="E822" s="298" t="s">
        <v>2650</v>
      </c>
      <c r="F822" s="301"/>
      <c r="G822" s="301"/>
      <c r="H822" s="299"/>
      <c r="I822" s="299"/>
      <c r="J822" s="299"/>
    </row>
    <row r="823" spans="1:10" x14ac:dyDescent="0.25">
      <c r="A823" s="299"/>
      <c r="B823" s="299"/>
      <c r="C823" s="307" t="s">
        <v>2651</v>
      </c>
      <c r="D823" s="308" t="s">
        <v>2652</v>
      </c>
      <c r="E823" s="308"/>
      <c r="F823" s="305" t="s">
        <v>2653</v>
      </c>
      <c r="G823" s="305"/>
      <c r="H823" s="305" t="s">
        <v>1323</v>
      </c>
      <c r="I823" s="306"/>
      <c r="J823" s="306"/>
    </row>
    <row r="824" spans="1:10" ht="24.75" x14ac:dyDescent="0.25">
      <c r="A824" s="299"/>
      <c r="B824" s="299"/>
      <c r="C824" s="299"/>
      <c r="D824" s="299"/>
      <c r="E824" s="306" t="s">
        <v>2654</v>
      </c>
      <c r="F824" s="301"/>
      <c r="G824" s="301"/>
      <c r="H824" s="299"/>
      <c r="I824" s="299"/>
      <c r="J824" s="299"/>
    </row>
    <row r="825" spans="1:10" x14ac:dyDescent="0.25">
      <c r="A825" s="299"/>
      <c r="B825" s="299"/>
      <c r="C825" s="299"/>
      <c r="D825" s="309" t="s">
        <v>2655</v>
      </c>
      <c r="E825" s="309" t="s">
        <v>2656</v>
      </c>
      <c r="F825" s="297" t="s">
        <v>1896</v>
      </c>
      <c r="G825" s="297"/>
      <c r="H825" s="297" t="s">
        <v>1348</v>
      </c>
      <c r="I825" s="298"/>
      <c r="J825" s="298"/>
    </row>
    <row r="826" spans="1:10" x14ac:dyDescent="0.25">
      <c r="A826" s="299"/>
      <c r="B826" s="299"/>
      <c r="C826" s="299"/>
      <c r="D826" s="299"/>
      <c r="E826" s="298" t="s">
        <v>2657</v>
      </c>
      <c r="F826" s="301"/>
      <c r="G826" s="301"/>
      <c r="H826" s="299"/>
      <c r="I826" s="299"/>
      <c r="J826" s="299"/>
    </row>
    <row r="827" spans="1:10" x14ac:dyDescent="0.25">
      <c r="A827" s="299"/>
      <c r="B827" s="299"/>
      <c r="C827" s="299"/>
      <c r="D827" s="309" t="s">
        <v>2658</v>
      </c>
      <c r="E827" s="309" t="s">
        <v>2659</v>
      </c>
      <c r="F827" s="297" t="s">
        <v>1894</v>
      </c>
      <c r="G827" s="297"/>
      <c r="H827" s="297" t="s">
        <v>1348</v>
      </c>
      <c r="I827" s="298"/>
      <c r="J827" s="298"/>
    </row>
    <row r="828" spans="1:10" x14ac:dyDescent="0.25">
      <c r="A828" s="299"/>
      <c r="B828" s="299"/>
      <c r="C828" s="299"/>
      <c r="D828" s="299"/>
      <c r="E828" s="298" t="s">
        <v>2660</v>
      </c>
      <c r="F828" s="301"/>
      <c r="G828" s="301"/>
      <c r="H828" s="299"/>
      <c r="I828" s="299"/>
      <c r="J828" s="299"/>
    </row>
    <row r="829" spans="1:10" x14ac:dyDescent="0.25">
      <c r="A829" s="299"/>
      <c r="B829" s="299"/>
      <c r="C829" s="299"/>
      <c r="D829" s="309" t="s">
        <v>2661</v>
      </c>
      <c r="E829" s="309" t="s">
        <v>2662</v>
      </c>
      <c r="F829" s="297" t="s">
        <v>1896</v>
      </c>
      <c r="G829" s="297"/>
      <c r="H829" s="297" t="s">
        <v>1348</v>
      </c>
      <c r="I829" s="298"/>
      <c r="J829" s="298"/>
    </row>
    <row r="830" spans="1:10" x14ac:dyDescent="0.25">
      <c r="A830" s="299"/>
      <c r="B830" s="299"/>
      <c r="C830" s="299"/>
      <c r="D830" s="299"/>
      <c r="E830" s="298" t="s">
        <v>2663</v>
      </c>
      <c r="F830" s="301"/>
      <c r="G830" s="301"/>
      <c r="H830" s="299"/>
      <c r="I830" s="299"/>
      <c r="J830" s="299"/>
    </row>
    <row r="831" spans="1:10" x14ac:dyDescent="0.25">
      <c r="A831" s="299"/>
      <c r="B831" s="299"/>
      <c r="C831" s="299"/>
      <c r="D831" s="309" t="s">
        <v>2664</v>
      </c>
      <c r="E831" s="309" t="s">
        <v>2665</v>
      </c>
      <c r="F831" s="297" t="s">
        <v>2629</v>
      </c>
      <c r="G831" s="297"/>
      <c r="H831" s="297" t="s">
        <v>1348</v>
      </c>
      <c r="I831" s="298"/>
      <c r="J831" s="298"/>
    </row>
    <row r="832" spans="1:10" x14ac:dyDescent="0.25">
      <c r="A832" s="299"/>
      <c r="B832" s="299"/>
      <c r="C832" s="299"/>
      <c r="D832" s="299"/>
      <c r="E832" s="298" t="s">
        <v>2666</v>
      </c>
      <c r="F832" s="301"/>
      <c r="G832" s="301"/>
      <c r="H832" s="299"/>
      <c r="I832" s="299"/>
      <c r="J832" s="299"/>
    </row>
    <row r="833" spans="1:10" x14ac:dyDescent="0.25">
      <c r="A833" s="299"/>
      <c r="B833" s="299"/>
      <c r="C833" s="299"/>
      <c r="D833" s="309" t="s">
        <v>2667</v>
      </c>
      <c r="E833" s="309" t="s">
        <v>2632</v>
      </c>
      <c r="F833" s="297" t="s">
        <v>2625</v>
      </c>
      <c r="G833" s="297"/>
      <c r="H833" s="297" t="s">
        <v>1323</v>
      </c>
      <c r="I833" s="298"/>
      <c r="J833" s="298"/>
    </row>
    <row r="834" spans="1:10" x14ac:dyDescent="0.25">
      <c r="A834" s="299"/>
      <c r="B834" s="299"/>
      <c r="C834" s="299"/>
      <c r="D834" s="299"/>
      <c r="E834" s="298" t="s">
        <v>2668</v>
      </c>
      <c r="F834" s="301"/>
      <c r="G834" s="301"/>
      <c r="H834" s="299"/>
      <c r="I834" s="299"/>
      <c r="J834" s="299"/>
    </row>
    <row r="835" spans="1:10" x14ac:dyDescent="0.25">
      <c r="A835" s="299"/>
      <c r="B835" s="299"/>
      <c r="C835" s="299"/>
      <c r="D835" s="309" t="s">
        <v>2669</v>
      </c>
      <c r="E835" s="309" t="s">
        <v>2670</v>
      </c>
      <c r="F835" s="297" t="s">
        <v>2671</v>
      </c>
      <c r="G835" s="297"/>
      <c r="H835" s="297" t="s">
        <v>1348</v>
      </c>
      <c r="I835" s="298"/>
      <c r="J835" s="298"/>
    </row>
    <row r="836" spans="1:10" x14ac:dyDescent="0.25">
      <c r="A836" s="299"/>
      <c r="B836" s="299"/>
      <c r="C836" s="299"/>
      <c r="D836" s="299"/>
      <c r="E836" s="298" t="s">
        <v>2672</v>
      </c>
      <c r="F836" s="301"/>
      <c r="G836" s="301"/>
      <c r="H836" s="299"/>
      <c r="I836" s="299"/>
      <c r="J836" s="299"/>
    </row>
    <row r="837" spans="1:10" x14ac:dyDescent="0.25">
      <c r="A837" s="299"/>
      <c r="B837" s="299"/>
      <c r="C837" s="299"/>
      <c r="D837" s="309" t="s">
        <v>2673</v>
      </c>
      <c r="E837" s="309" t="s">
        <v>2239</v>
      </c>
      <c r="F837" s="297" t="s">
        <v>1894</v>
      </c>
      <c r="G837" s="297"/>
      <c r="H837" s="297" t="s">
        <v>1348</v>
      </c>
      <c r="I837" s="298"/>
      <c r="J837" s="298"/>
    </row>
    <row r="838" spans="1:10" x14ac:dyDescent="0.25">
      <c r="A838" s="299"/>
      <c r="B838" s="299"/>
      <c r="C838" s="299"/>
      <c r="D838" s="299"/>
      <c r="E838" s="298" t="s">
        <v>2674</v>
      </c>
      <c r="F838" s="301"/>
      <c r="G838" s="301"/>
      <c r="H838" s="299"/>
      <c r="I838" s="299"/>
      <c r="J838" s="299"/>
    </row>
    <row r="839" spans="1:10" x14ac:dyDescent="0.25">
      <c r="A839" s="299"/>
      <c r="B839" s="299"/>
      <c r="C839" s="307" t="s">
        <v>2675</v>
      </c>
      <c r="D839" s="308" t="s">
        <v>2676</v>
      </c>
      <c r="E839" s="308"/>
      <c r="F839" s="305" t="s">
        <v>2653</v>
      </c>
      <c r="G839" s="305"/>
      <c r="H839" s="305" t="s">
        <v>1323</v>
      </c>
      <c r="I839" s="306"/>
      <c r="J839" s="306"/>
    </row>
    <row r="840" spans="1:10" ht="16.5" x14ac:dyDescent="0.25">
      <c r="A840" s="299"/>
      <c r="B840" s="299"/>
      <c r="C840" s="299"/>
      <c r="D840" s="299"/>
      <c r="E840" s="306" t="s">
        <v>2677</v>
      </c>
      <c r="F840" s="301"/>
      <c r="G840" s="301"/>
      <c r="H840" s="299"/>
      <c r="I840" s="299"/>
      <c r="J840" s="299"/>
    </row>
    <row r="841" spans="1:10" x14ac:dyDescent="0.25">
      <c r="A841" s="299"/>
      <c r="B841" s="299"/>
      <c r="C841" s="299"/>
      <c r="D841" s="309" t="s">
        <v>2678</v>
      </c>
      <c r="E841" s="309" t="s">
        <v>2201</v>
      </c>
      <c r="F841" s="297" t="s">
        <v>2653</v>
      </c>
      <c r="G841" s="297"/>
      <c r="H841" s="297" t="s">
        <v>1323</v>
      </c>
      <c r="I841" s="298"/>
      <c r="J841" s="298"/>
    </row>
    <row r="842" spans="1:10" ht="16.5" x14ac:dyDescent="0.25">
      <c r="A842" s="299"/>
      <c r="B842" s="299"/>
      <c r="C842" s="299"/>
      <c r="D842" s="299"/>
      <c r="E842" s="300" t="s">
        <v>2679</v>
      </c>
      <c r="F842" s="301"/>
      <c r="G842" s="301"/>
      <c r="H842" s="299"/>
      <c r="I842" s="299"/>
      <c r="J842" s="299"/>
    </row>
    <row r="843" spans="1:10" x14ac:dyDescent="0.25">
      <c r="A843" s="299"/>
      <c r="B843" s="299"/>
      <c r="C843" s="299"/>
      <c r="D843" s="309" t="s">
        <v>2680</v>
      </c>
      <c r="E843" s="309" t="s">
        <v>2681</v>
      </c>
      <c r="F843" s="297" t="s">
        <v>2653</v>
      </c>
      <c r="G843" s="297"/>
      <c r="H843" s="297" t="s">
        <v>1323</v>
      </c>
      <c r="I843" s="298"/>
      <c r="J843" s="298"/>
    </row>
    <row r="844" spans="1:10" ht="16.5" x14ac:dyDescent="0.25">
      <c r="A844" s="299"/>
      <c r="B844" s="299"/>
      <c r="C844" s="299"/>
      <c r="D844" s="299"/>
      <c r="E844" s="300" t="s">
        <v>2682</v>
      </c>
      <c r="F844" s="301"/>
      <c r="G844" s="301"/>
      <c r="H844" s="299"/>
      <c r="I844" s="299"/>
      <c r="J844" s="299"/>
    </row>
    <row r="845" spans="1:10" x14ac:dyDescent="0.25">
      <c r="A845" s="299"/>
      <c r="B845" s="299"/>
      <c r="C845" s="299"/>
      <c r="D845" s="309" t="s">
        <v>2683</v>
      </c>
      <c r="E845" s="309" t="s">
        <v>2684</v>
      </c>
      <c r="F845" s="297" t="s">
        <v>2625</v>
      </c>
      <c r="G845" s="297"/>
      <c r="H845" s="297" t="s">
        <v>1323</v>
      </c>
      <c r="I845" s="298"/>
      <c r="J845" s="298"/>
    </row>
    <row r="846" spans="1:10" x14ac:dyDescent="0.25">
      <c r="A846" s="299"/>
      <c r="B846" s="299"/>
      <c r="C846" s="299"/>
      <c r="D846" s="299"/>
      <c r="E846" s="298" t="s">
        <v>2685</v>
      </c>
      <c r="F846" s="301"/>
      <c r="G846" s="301"/>
      <c r="H846" s="299"/>
      <c r="I846" s="299"/>
      <c r="J846" s="299"/>
    </row>
    <row r="847" spans="1:10" ht="16.5" x14ac:dyDescent="0.25">
      <c r="A847" s="299"/>
      <c r="B847" s="299"/>
      <c r="C847" s="299"/>
      <c r="D847" s="320" t="s">
        <v>2686</v>
      </c>
      <c r="E847" s="320" t="s">
        <v>2670</v>
      </c>
      <c r="F847" s="305" t="s">
        <v>2635</v>
      </c>
      <c r="G847" s="305"/>
      <c r="H847" s="314" t="s">
        <v>1348</v>
      </c>
      <c r="I847" s="306"/>
      <c r="J847" s="306"/>
    </row>
    <row r="848" spans="1:10" x14ac:dyDescent="0.25">
      <c r="A848" s="299"/>
      <c r="B848" s="299"/>
      <c r="C848" s="299"/>
      <c r="D848" s="299"/>
      <c r="E848" s="298" t="s">
        <v>2687</v>
      </c>
      <c r="F848" s="301"/>
      <c r="G848" s="301"/>
      <c r="H848" s="299"/>
      <c r="I848" s="299"/>
      <c r="J848" s="299"/>
    </row>
    <row r="849" spans="1:10" x14ac:dyDescent="0.25">
      <c r="A849" s="299"/>
      <c r="B849" s="299"/>
      <c r="C849" s="299"/>
      <c r="D849" s="320" t="s">
        <v>2688</v>
      </c>
      <c r="E849" s="320" t="s">
        <v>2689</v>
      </c>
      <c r="F849" s="314" t="s">
        <v>2690</v>
      </c>
      <c r="G849" s="314"/>
      <c r="H849" s="314" t="s">
        <v>1348</v>
      </c>
      <c r="I849" s="310"/>
      <c r="J849" s="310"/>
    </row>
    <row r="850" spans="1:10" ht="16.5" x14ac:dyDescent="0.25">
      <c r="A850" s="299"/>
      <c r="B850" s="299"/>
      <c r="C850" s="299"/>
      <c r="D850" s="299"/>
      <c r="E850" s="306" t="s">
        <v>2691</v>
      </c>
      <c r="F850" s="301"/>
      <c r="G850" s="301"/>
      <c r="H850" s="299"/>
      <c r="I850" s="299"/>
      <c r="J850" s="299"/>
    </row>
    <row r="851" spans="1:10" x14ac:dyDescent="0.25">
      <c r="A851" s="299"/>
      <c r="B851" s="299"/>
      <c r="C851" s="299"/>
      <c r="D851" s="309" t="s">
        <v>2692</v>
      </c>
      <c r="E851" s="309" t="s">
        <v>2693</v>
      </c>
      <c r="F851" s="297" t="s">
        <v>2694</v>
      </c>
      <c r="G851" s="297"/>
      <c r="H851" s="297" t="s">
        <v>1348</v>
      </c>
      <c r="I851" s="298"/>
      <c r="J851" s="298"/>
    </row>
    <row r="852" spans="1:10" ht="16.5" x14ac:dyDescent="0.25">
      <c r="A852" s="299"/>
      <c r="B852" s="299"/>
      <c r="C852" s="299"/>
      <c r="D852" s="299"/>
      <c r="E852" s="306" t="s">
        <v>2695</v>
      </c>
      <c r="F852" s="301"/>
      <c r="G852" s="301"/>
      <c r="H852" s="299"/>
      <c r="I852" s="299"/>
      <c r="J852" s="299"/>
    </row>
    <row r="853" spans="1:10" x14ac:dyDescent="0.25">
      <c r="A853" s="299"/>
      <c r="B853" s="299"/>
      <c r="C853" s="299"/>
      <c r="D853" s="309" t="s">
        <v>2696</v>
      </c>
      <c r="E853" s="309" t="s">
        <v>2697</v>
      </c>
      <c r="F853" s="297" t="s">
        <v>1894</v>
      </c>
      <c r="G853" s="297"/>
      <c r="H853" s="297" t="s">
        <v>1348</v>
      </c>
      <c r="I853" s="298"/>
      <c r="J853" s="298"/>
    </row>
    <row r="854" spans="1:10" x14ac:dyDescent="0.25">
      <c r="A854" s="299"/>
      <c r="B854" s="299"/>
      <c r="C854" s="299"/>
      <c r="D854" s="299"/>
      <c r="E854" s="298" t="s">
        <v>2698</v>
      </c>
      <c r="F854" s="301"/>
      <c r="G854" s="301"/>
      <c r="H854" s="299"/>
      <c r="I854" s="299"/>
      <c r="J854" s="299"/>
    </row>
    <row r="855" spans="1:10" x14ac:dyDescent="0.25">
      <c r="A855" s="299"/>
      <c r="B855" s="299"/>
      <c r="C855" s="299"/>
      <c r="D855" s="309" t="s">
        <v>2699</v>
      </c>
      <c r="E855" s="309" t="s">
        <v>2700</v>
      </c>
      <c r="F855" s="301"/>
      <c r="G855" s="301"/>
      <c r="H855" s="297" t="s">
        <v>1309</v>
      </c>
      <c r="I855" s="299"/>
      <c r="J855" s="299"/>
    </row>
    <row r="856" spans="1:10" ht="16.5" x14ac:dyDescent="0.25">
      <c r="A856" s="299"/>
      <c r="B856" s="299"/>
      <c r="C856" s="299"/>
      <c r="D856" s="299"/>
      <c r="E856" s="306" t="s">
        <v>2701</v>
      </c>
      <c r="F856" s="301"/>
      <c r="G856" s="301"/>
      <c r="H856" s="299"/>
      <c r="I856" s="299"/>
      <c r="J856" s="299"/>
    </row>
    <row r="857" spans="1:10" x14ac:dyDescent="0.25">
      <c r="A857" s="299"/>
      <c r="B857" s="299"/>
      <c r="C857" s="299"/>
      <c r="D857" s="309" t="s">
        <v>2702</v>
      </c>
      <c r="E857" s="309" t="s">
        <v>2239</v>
      </c>
      <c r="F857" s="297" t="s">
        <v>1894</v>
      </c>
      <c r="G857" s="297"/>
      <c r="H857" s="297" t="s">
        <v>1348</v>
      </c>
      <c r="I857" s="298"/>
      <c r="J857" s="298"/>
    </row>
    <row r="858" spans="1:10" x14ac:dyDescent="0.25">
      <c r="A858" s="299"/>
      <c r="B858" s="299"/>
      <c r="C858" s="299"/>
      <c r="D858" s="299"/>
      <c r="E858" s="298" t="s">
        <v>2703</v>
      </c>
      <c r="F858" s="301"/>
      <c r="G858" s="301"/>
      <c r="H858" s="299"/>
      <c r="I858" s="299"/>
      <c r="J858" s="299"/>
    </row>
    <row r="859" spans="1:10" x14ac:dyDescent="0.25">
      <c r="A859" s="299"/>
      <c r="B859" s="299"/>
      <c r="C859" s="299"/>
      <c r="D859" s="309" t="s">
        <v>2704</v>
      </c>
      <c r="E859" s="309" t="s">
        <v>2705</v>
      </c>
      <c r="F859" s="301"/>
      <c r="G859" s="301"/>
      <c r="H859" s="297" t="s">
        <v>1309</v>
      </c>
      <c r="I859" s="299"/>
      <c r="J859" s="299"/>
    </row>
    <row r="860" spans="1:10" ht="16.5" x14ac:dyDescent="0.25">
      <c r="A860" s="299"/>
      <c r="B860" s="299"/>
      <c r="C860" s="299"/>
      <c r="D860" s="299"/>
      <c r="E860" s="300" t="s">
        <v>2706</v>
      </c>
      <c r="F860" s="301"/>
      <c r="G860" s="301"/>
      <c r="H860" s="299"/>
      <c r="I860" s="299"/>
      <c r="J860" s="299"/>
    </row>
    <row r="861" spans="1:10" x14ac:dyDescent="0.25">
      <c r="A861" s="299"/>
      <c r="B861" s="299"/>
      <c r="C861" s="307" t="s">
        <v>2707</v>
      </c>
      <c r="D861" s="308" t="s">
        <v>2708</v>
      </c>
      <c r="E861" s="308"/>
      <c r="F861" s="305" t="s">
        <v>2625</v>
      </c>
      <c r="G861" s="305"/>
      <c r="H861" s="305" t="s">
        <v>1323</v>
      </c>
      <c r="I861" s="306"/>
      <c r="J861" s="306"/>
    </row>
    <row r="862" spans="1:10" ht="18" x14ac:dyDescent="0.25">
      <c r="A862" s="299"/>
      <c r="B862" s="299"/>
      <c r="C862" s="299"/>
      <c r="D862" s="299"/>
      <c r="E862" s="311" t="s">
        <v>2709</v>
      </c>
      <c r="F862" s="301"/>
      <c r="G862" s="301"/>
      <c r="H862" s="299"/>
      <c r="I862" s="299"/>
      <c r="J862" s="299"/>
    </row>
    <row r="863" spans="1:10" x14ac:dyDescent="0.25">
      <c r="A863" s="299"/>
      <c r="B863" s="299"/>
      <c r="C863" s="299"/>
      <c r="D863" s="309" t="s">
        <v>2710</v>
      </c>
      <c r="E863" s="309" t="s">
        <v>2711</v>
      </c>
      <c r="F863" s="297" t="s">
        <v>2712</v>
      </c>
      <c r="G863" s="297"/>
      <c r="H863" s="297" t="s">
        <v>1348</v>
      </c>
      <c r="I863" s="298"/>
      <c r="J863" s="298"/>
    </row>
    <row r="864" spans="1:10" x14ac:dyDescent="0.25">
      <c r="A864" s="299"/>
      <c r="B864" s="299"/>
      <c r="C864" s="299"/>
      <c r="D864" s="299"/>
      <c r="E864" s="298" t="s">
        <v>2713</v>
      </c>
      <c r="F864" s="301"/>
      <c r="G864" s="301"/>
      <c r="H864" s="299"/>
      <c r="I864" s="299"/>
      <c r="J864" s="299"/>
    </row>
    <row r="865" spans="1:10" x14ac:dyDescent="0.25">
      <c r="A865" s="299"/>
      <c r="B865" s="299"/>
      <c r="C865" s="299"/>
      <c r="D865" s="309" t="s">
        <v>2714</v>
      </c>
      <c r="E865" s="309" t="s">
        <v>2715</v>
      </c>
      <c r="F865" s="297" t="s">
        <v>2625</v>
      </c>
      <c r="G865" s="297"/>
      <c r="H865" s="297" t="s">
        <v>1323</v>
      </c>
      <c r="I865" s="298"/>
      <c r="J865" s="298"/>
    </row>
    <row r="866" spans="1:10" x14ac:dyDescent="0.25">
      <c r="A866" s="299"/>
      <c r="B866" s="299"/>
      <c r="C866" s="299"/>
      <c r="D866" s="299"/>
      <c r="E866" s="298" t="s">
        <v>2716</v>
      </c>
      <c r="F866" s="301"/>
      <c r="G866" s="301"/>
      <c r="H866" s="299"/>
      <c r="I866" s="299"/>
      <c r="J866" s="299"/>
    </row>
    <row r="867" spans="1:10" x14ac:dyDescent="0.25">
      <c r="A867" s="299"/>
      <c r="B867" s="299"/>
      <c r="C867" s="299"/>
      <c r="D867" s="309" t="s">
        <v>2717</v>
      </c>
      <c r="E867" s="309" t="s">
        <v>2718</v>
      </c>
      <c r="F867" s="301"/>
      <c r="G867" s="301"/>
      <c r="H867" s="297" t="s">
        <v>1309</v>
      </c>
      <c r="I867" s="299"/>
      <c r="J867" s="299"/>
    </row>
    <row r="868" spans="1:10" ht="16.5" x14ac:dyDescent="0.25">
      <c r="A868" s="299"/>
      <c r="B868" s="299"/>
      <c r="C868" s="299"/>
      <c r="D868" s="299"/>
      <c r="E868" s="306" t="s">
        <v>2719</v>
      </c>
      <c r="F868" s="301"/>
      <c r="G868" s="301"/>
      <c r="H868" s="299"/>
      <c r="I868" s="299"/>
      <c r="J868" s="299"/>
    </row>
    <row r="869" spans="1:10" x14ac:dyDescent="0.25">
      <c r="A869" s="299"/>
      <c r="B869" s="299"/>
      <c r="C869" s="299"/>
      <c r="D869" s="299"/>
      <c r="E869" s="299"/>
      <c r="F869" s="301"/>
      <c r="G869" s="301"/>
      <c r="H869" s="299"/>
      <c r="I869" s="299"/>
      <c r="J869" s="299"/>
    </row>
    <row r="870" spans="1:10" x14ac:dyDescent="0.25">
      <c r="A870" s="299"/>
      <c r="B870" s="312" t="s">
        <v>2720</v>
      </c>
      <c r="C870" s="312"/>
      <c r="D870" s="312"/>
      <c r="E870" s="312"/>
      <c r="F870" s="301"/>
      <c r="G870" s="301"/>
      <c r="H870" s="297" t="s">
        <v>2293</v>
      </c>
      <c r="I870" s="299"/>
      <c r="J870" s="299"/>
    </row>
    <row r="871" spans="1:10" ht="16.5" x14ac:dyDescent="0.25">
      <c r="A871" s="299"/>
      <c r="B871" s="299"/>
      <c r="C871" s="299"/>
      <c r="D871" s="299"/>
      <c r="E871" s="300" t="s">
        <v>2721</v>
      </c>
      <c r="F871" s="301"/>
      <c r="G871" s="301"/>
      <c r="H871" s="299"/>
      <c r="I871" s="299"/>
      <c r="J871" s="299"/>
    </row>
  </sheetData>
  <mergeCells count="105">
    <mergeCell ref="D839:E839"/>
    <mergeCell ref="D861:E861"/>
    <mergeCell ref="B870:E870"/>
    <mergeCell ref="D760:E760"/>
    <mergeCell ref="D772:E772"/>
    <mergeCell ref="D783:E783"/>
    <mergeCell ref="B796:E796"/>
    <mergeCell ref="D798:E798"/>
    <mergeCell ref="D823:E823"/>
    <mergeCell ref="D688:E688"/>
    <mergeCell ref="D692:E692"/>
    <mergeCell ref="D712:E712"/>
    <mergeCell ref="B730:E730"/>
    <mergeCell ref="D732:E732"/>
    <mergeCell ref="D752:E752"/>
    <mergeCell ref="D636:E636"/>
    <mergeCell ref="D638:E638"/>
    <mergeCell ref="D654:E654"/>
    <mergeCell ref="B680:E680"/>
    <mergeCell ref="D682:E682"/>
    <mergeCell ref="D685:E685"/>
    <mergeCell ref="D624:E624"/>
    <mergeCell ref="D626:E626"/>
    <mergeCell ref="D628:E628"/>
    <mergeCell ref="D630:E630"/>
    <mergeCell ref="A632:E632"/>
    <mergeCell ref="B634:E634"/>
    <mergeCell ref="D611:E611"/>
    <mergeCell ref="B613:E613"/>
    <mergeCell ref="D615:E615"/>
    <mergeCell ref="A619:E619"/>
    <mergeCell ref="B621:E621"/>
    <mergeCell ref="B623:E623"/>
    <mergeCell ref="D581:E581"/>
    <mergeCell ref="A597:E597"/>
    <mergeCell ref="B599:E599"/>
    <mergeCell ref="D600:E600"/>
    <mergeCell ref="D601:E601"/>
    <mergeCell ref="D606:E606"/>
    <mergeCell ref="B535:E535"/>
    <mergeCell ref="D536:E536"/>
    <mergeCell ref="D537:E537"/>
    <mergeCell ref="D553:E553"/>
    <mergeCell ref="D561:E561"/>
    <mergeCell ref="D574:E574"/>
    <mergeCell ref="D514:E514"/>
    <mergeCell ref="B516:E516"/>
    <mergeCell ref="D518:E518"/>
    <mergeCell ref="D523:E523"/>
    <mergeCell ref="D527:E527"/>
    <mergeCell ref="D533:E533"/>
    <mergeCell ref="D458:E458"/>
    <mergeCell ref="D468:E468"/>
    <mergeCell ref="D476:E476"/>
    <mergeCell ref="D494:E494"/>
    <mergeCell ref="D510:E510"/>
    <mergeCell ref="D512:E512"/>
    <mergeCell ref="D387:E387"/>
    <mergeCell ref="D401:E401"/>
    <mergeCell ref="D415:E415"/>
    <mergeCell ref="D427:E427"/>
    <mergeCell ref="B438:E438"/>
    <mergeCell ref="D440:E440"/>
    <mergeCell ref="B362:E362"/>
    <mergeCell ref="D364:E364"/>
    <mergeCell ref="D371:E371"/>
    <mergeCell ref="D372:E372"/>
    <mergeCell ref="B373:E373"/>
    <mergeCell ref="D375:E375"/>
    <mergeCell ref="D293:E293"/>
    <mergeCell ref="D294:E294"/>
    <mergeCell ref="D310:E310"/>
    <mergeCell ref="D335:E335"/>
    <mergeCell ref="D351:E351"/>
    <mergeCell ref="A360:E360"/>
    <mergeCell ref="D228:E228"/>
    <mergeCell ref="D248:E248"/>
    <mergeCell ref="A282:E282"/>
    <mergeCell ref="D283:E283"/>
    <mergeCell ref="D284:E284"/>
    <mergeCell ref="B292:E292"/>
    <mergeCell ref="B182:E182"/>
    <mergeCell ref="D184:E184"/>
    <mergeCell ref="A205:E205"/>
    <mergeCell ref="B207:E207"/>
    <mergeCell ref="D208:E208"/>
    <mergeCell ref="D209:E209"/>
    <mergeCell ref="D81:E81"/>
    <mergeCell ref="D101:E101"/>
    <mergeCell ref="B115:E115"/>
    <mergeCell ref="D117:E117"/>
    <mergeCell ref="D149:E149"/>
    <mergeCell ref="D160:E160"/>
    <mergeCell ref="D56:E56"/>
    <mergeCell ref="D57:E57"/>
    <mergeCell ref="D67:E67"/>
    <mergeCell ref="A77:E77"/>
    <mergeCell ref="B79:E79"/>
    <mergeCell ref="D80:E80"/>
    <mergeCell ref="A4:E4"/>
    <mergeCell ref="A7:E7"/>
    <mergeCell ref="D9:E9"/>
    <mergeCell ref="D22:E22"/>
    <mergeCell ref="D38:E38"/>
    <mergeCell ref="B55:E55"/>
  </mergeCells>
  <pageMargins left="1.25" right="1.25" top="1" bottom="0.74583333333333302" header="0.25" footer="0.25"/>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How To</vt:lpstr>
      <vt:lpstr>Bid Form Int renovation</vt:lpstr>
      <vt:lpstr>Data</vt:lpstr>
      <vt:lpstr>Key </vt:lpstr>
      <vt:lpstr>Uniformat II WBS</vt:lpstr>
      <vt:lpstr>'Bid Form Int renovation'!Print_Area</vt:lpstr>
      <vt:lpstr>'How To'!Print_Area</vt:lpstr>
      <vt:lpstr>'Key '!Print_Area</vt:lpstr>
      <vt:lpstr>'Key '!Projecttype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Bhansali, Saloni</dc:creator>
  <cp:lastModifiedBy>sbhansali</cp:lastModifiedBy>
  <cp:lastPrinted>2018-02-19T19:01:31Z</cp:lastPrinted>
  <dcterms:created xsi:type="dcterms:W3CDTF">2017-11-08T21:13:58Z</dcterms:created>
  <dcterms:modified xsi:type="dcterms:W3CDTF">2018-05-18T12:12:07Z</dcterms:modified>
</cp:coreProperties>
</file>