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60" windowHeight="12480"/>
  </bookViews>
  <sheets>
    <sheet name="CM-GC Proj Budget" sheetId="10" r:id="rId1"/>
  </sheets>
  <calcPr calcId="125725" iterate="1" iterateCount="1"/>
</workbook>
</file>

<file path=xl/calcChain.xml><?xml version="1.0" encoding="utf-8"?>
<calcChain xmlns="http://schemas.openxmlformats.org/spreadsheetml/2006/main">
  <c r="F41" i="10"/>
  <c r="F83"/>
  <c r="F76"/>
  <c r="F69"/>
  <c r="F61"/>
  <c r="F23"/>
  <c r="F55"/>
  <c r="E92"/>
  <c r="G54"/>
  <c r="G17"/>
  <c r="G20" s="1"/>
  <c r="G22" l="1"/>
  <c r="G21"/>
  <c r="G23" l="1"/>
  <c r="G50"/>
  <c r="G59"/>
  <c r="H61" s="1"/>
  <c r="G80"/>
  <c r="G66"/>
  <c r="G39" l="1"/>
  <c r="G38"/>
  <c r="G27"/>
  <c r="G30"/>
  <c r="G32"/>
  <c r="G34"/>
  <c r="G37"/>
  <c r="G28"/>
  <c r="G31"/>
  <c r="G33"/>
  <c r="G36"/>
  <c r="G82"/>
  <c r="H83" s="1"/>
  <c r="G68"/>
  <c r="H69" s="1"/>
  <c r="G46"/>
  <c r="G10"/>
  <c r="G51"/>
  <c r="H55" s="1"/>
  <c r="G41" l="1"/>
  <c r="H42" l="1"/>
  <c r="E71" l="1"/>
  <c r="G73" s="1"/>
  <c r="H76" s="1"/>
  <c r="H85" s="1"/>
  <c r="H87" s="1"/>
</calcChain>
</file>

<file path=xl/sharedStrings.xml><?xml version="1.0" encoding="utf-8"?>
<sst xmlns="http://schemas.openxmlformats.org/spreadsheetml/2006/main" count="133" uniqueCount="101">
  <si>
    <t>Project :</t>
  </si>
  <si>
    <t>Institution:</t>
  </si>
  <si>
    <t>Project No.:</t>
  </si>
  <si>
    <t>Location:</t>
  </si>
  <si>
    <t xml:space="preserve"> </t>
  </si>
  <si>
    <t>Date:</t>
  </si>
  <si>
    <t>Revised:</t>
  </si>
  <si>
    <t>A. CONSTRUCTION</t>
  </si>
  <si>
    <t>Reserve for subsurface conditions based on Para. 6 of Architect's</t>
  </si>
  <si>
    <t>Budget Certificate</t>
  </si>
  <si>
    <t>Total Project Budget</t>
  </si>
  <si>
    <t>Funds Available</t>
  </si>
  <si>
    <t>Program Management Consultant</t>
  </si>
  <si>
    <t>Fixtures, Furnishings &amp; Equipment</t>
  </si>
  <si>
    <t>Total for Loose Equipment</t>
  </si>
  <si>
    <t>Total Other Special Cost</t>
  </si>
  <si>
    <t>Construction Cost exclusive of "A" 3 Below</t>
  </si>
  <si>
    <t>Total Contingency</t>
  </si>
  <si>
    <r>
      <t xml:space="preserve">          </t>
    </r>
    <r>
      <rPr>
        <b/>
        <sz val="14"/>
        <rFont val="Arial"/>
        <family val="2"/>
      </rPr>
      <t xml:space="preserve">    PROJECT BUDGET</t>
    </r>
  </si>
  <si>
    <t>CM Proposed Costs</t>
  </si>
  <si>
    <t>Total Construction</t>
  </si>
  <si>
    <t>1.</t>
  </si>
  <si>
    <t>2.</t>
  </si>
  <si>
    <t>3.</t>
  </si>
  <si>
    <t>4.</t>
  </si>
  <si>
    <t>5.</t>
  </si>
  <si>
    <t>6.</t>
  </si>
  <si>
    <t>Difference</t>
  </si>
  <si>
    <r>
      <t xml:space="preserve">Total for Construction (referred to as </t>
    </r>
    <r>
      <rPr>
        <b/>
        <sz val="10"/>
        <rFont val="Arial"/>
        <family val="2"/>
      </rPr>
      <t>Stated Cost Limitation</t>
    </r>
    <r>
      <rPr>
        <sz val="10"/>
        <rFont val="Arial"/>
        <family val="2"/>
      </rPr>
      <t>)</t>
    </r>
  </si>
  <si>
    <t>A/V Equip./Network Electronics</t>
  </si>
  <si>
    <t>Anticipated State Bond Funds - FY 11</t>
  </si>
  <si>
    <t xml:space="preserve">Anticipated Equipment Funds FY 12 </t>
  </si>
  <si>
    <t>Apr. 30, 2009</t>
  </si>
  <si>
    <t>Cost Estimating Consultant</t>
  </si>
  <si>
    <t>State G.O. Bond Funds - FY 10 (2009-F)</t>
  </si>
  <si>
    <r>
      <t xml:space="preserve">CM Fee </t>
    </r>
    <r>
      <rPr>
        <i/>
        <sz val="9"/>
        <rFont val="Arial"/>
        <family val="2"/>
      </rPr>
      <t>(3.5% - 4.5%</t>
    </r>
    <r>
      <rPr>
        <sz val="10"/>
        <rFont val="Arial"/>
        <family val="2"/>
      </rPr>
      <t>)</t>
    </r>
  </si>
  <si>
    <t>Prog. Mgr:</t>
  </si>
  <si>
    <t>Const. Mgr.:</t>
  </si>
  <si>
    <r>
      <t xml:space="preserve">Preconstruction Services </t>
    </r>
    <r>
      <rPr>
        <i/>
        <sz val="9"/>
        <rFont val="Arial"/>
        <family val="2"/>
      </rPr>
      <t>(Fee, Costs &amp; Expenses) 0.5 - 0.85%</t>
    </r>
  </si>
  <si>
    <r>
      <t xml:space="preserve">General Conditions </t>
    </r>
    <r>
      <rPr>
        <i/>
        <sz val="9"/>
        <rFont val="Arial"/>
        <family val="2"/>
      </rPr>
      <t>(8% - 9.5%)</t>
    </r>
  </si>
  <si>
    <t xml:space="preserve">Engineering Data, Surveys, Matl. Testing, Special Insp.,etc. </t>
  </si>
  <si>
    <r>
      <t xml:space="preserve">Programming </t>
    </r>
    <r>
      <rPr>
        <i/>
        <sz val="9"/>
        <rFont val="Arial"/>
        <family val="2"/>
      </rPr>
      <t>(Fixed Fee)</t>
    </r>
  </si>
  <si>
    <t>Technology/Data/AV/Security</t>
  </si>
  <si>
    <t xml:space="preserve">Special Consultants - Additional Services </t>
  </si>
  <si>
    <r>
      <t xml:space="preserve">Reimbursable Expenses </t>
    </r>
    <r>
      <rPr>
        <i/>
        <sz val="9"/>
        <rFont val="Arial"/>
        <family val="2"/>
      </rPr>
      <t>(Fixed Fee)</t>
    </r>
  </si>
  <si>
    <t>Total for A &amp; E Services</t>
  </si>
  <si>
    <r>
      <t xml:space="preserve">Regent's Contingency </t>
    </r>
    <r>
      <rPr>
        <i/>
        <sz val="9"/>
        <rFont val="Arial"/>
        <family val="2"/>
      </rPr>
      <t>(Rounding)</t>
    </r>
  </si>
  <si>
    <t>BB Project Management</t>
  </si>
  <si>
    <t>CC Construction Company</t>
  </si>
  <si>
    <t>Architect's Budget Certificate)</t>
  </si>
  <si>
    <r>
      <t>Regents Construction Inspector. (</t>
    </r>
    <r>
      <rPr>
        <i/>
        <sz val="9"/>
        <rFont val="Arial"/>
        <family val="2"/>
      </rPr>
      <t xml:space="preserve">$12,000 per month, use </t>
    </r>
  </si>
  <si>
    <t>PM Services - Phase I</t>
  </si>
  <si>
    <t>PM Services - Phase II</t>
  </si>
  <si>
    <t>PM Services - Phase III</t>
  </si>
  <si>
    <t xml:space="preserve">4 months more than construction period shown in </t>
  </si>
  <si>
    <t>(1% of "A4" w/ a min. of $6,500 and a max. of $400,000)</t>
  </si>
  <si>
    <t xml:space="preserve">Extra Drawings &amp; Specifications  </t>
  </si>
  <si>
    <r>
      <rPr>
        <sz val="9"/>
        <rFont val="Arial"/>
        <family val="2"/>
      </rPr>
      <t>(0.05% of A4 w/ a</t>
    </r>
    <r>
      <rPr>
        <i/>
        <sz val="9"/>
        <rFont val="Arial"/>
        <family val="2"/>
      </rPr>
      <t xml:space="preserve"> min of $1,000 and a max of $40,000)</t>
    </r>
  </si>
  <si>
    <t>Total Gross SF (GSF)</t>
  </si>
  <si>
    <t>Total Construction Cost/GSF</t>
  </si>
  <si>
    <r>
      <t xml:space="preserve">Total for Oversight Services </t>
    </r>
    <r>
      <rPr>
        <i/>
        <sz val="9"/>
        <rFont val="Arial"/>
        <family val="2"/>
      </rPr>
      <t>(1.5% - 3%)</t>
    </r>
  </si>
  <si>
    <r>
      <t xml:space="preserve">Total for Program Management Services </t>
    </r>
    <r>
      <rPr>
        <i/>
        <sz val="9"/>
        <rFont val="Arial"/>
        <family val="2"/>
      </rPr>
      <t>(1.5% - 3%)</t>
    </r>
  </si>
  <si>
    <r>
      <t xml:space="preserve">Design Documents </t>
    </r>
    <r>
      <rPr>
        <i/>
        <sz val="9"/>
        <rFont val="Arial"/>
        <family val="2"/>
      </rPr>
      <t>(Fixed Fee)</t>
    </r>
  </si>
  <si>
    <t>Basic Design Services</t>
  </si>
  <si>
    <r>
      <t xml:space="preserve">Basic Construction Administration </t>
    </r>
    <r>
      <rPr>
        <i/>
        <sz val="9"/>
        <rFont val="Arial"/>
        <family val="2"/>
      </rPr>
      <t>(Fixed Fee)</t>
    </r>
    <r>
      <rPr>
        <sz val="10"/>
        <rFont val="Arial"/>
        <family val="2"/>
      </rPr>
      <t xml:space="preserve"> </t>
    </r>
  </si>
  <si>
    <t>Lab Designer</t>
  </si>
  <si>
    <t>Acoustics</t>
  </si>
  <si>
    <t>Total for Testing</t>
  </si>
  <si>
    <t>New Construction - 5%</t>
  </si>
  <si>
    <t>Renovation - 10%</t>
  </si>
  <si>
    <t>Cost Management</t>
  </si>
  <si>
    <t xml:space="preserve">Funding Sources: </t>
  </si>
  <si>
    <t>Note: Revisions to the Project Budget must be approved by the Board of Regents' Office of Facilities.</t>
  </si>
  <si>
    <t>Initials:</t>
  </si>
  <si>
    <t>PM:</t>
  </si>
  <si>
    <t>AVC:</t>
  </si>
  <si>
    <t>B. PROJECT OVERSIGHT (RCI, PM, ETC.)</t>
  </si>
  <si>
    <t>LEED Documentation (0.3% - 0.8%)</t>
  </si>
  <si>
    <r>
      <t xml:space="preserve">Commissioning </t>
    </r>
    <r>
      <rPr>
        <i/>
        <sz val="10"/>
        <rFont val="Arial"/>
        <family val="2"/>
      </rPr>
      <t>(0.5% - 1.5%)</t>
    </r>
  </si>
  <si>
    <t>J-2010</t>
  </si>
  <si>
    <t xml:space="preserve">     Cost Estimating</t>
  </si>
  <si>
    <t xml:space="preserve">     FF&amp;E</t>
  </si>
  <si>
    <t xml:space="preserve">     Landscape Design</t>
  </si>
  <si>
    <t xml:space="preserve">     Signage &amp; Wayfinding</t>
  </si>
  <si>
    <r>
      <t xml:space="preserve">Consultants </t>
    </r>
    <r>
      <rPr>
        <i/>
        <sz val="10"/>
        <rFont val="Arial"/>
        <family val="2"/>
      </rPr>
      <t>(included in basic services fee)</t>
    </r>
  </si>
  <si>
    <r>
      <t xml:space="preserve">Peer Review </t>
    </r>
    <r>
      <rPr>
        <i/>
        <sz val="10"/>
        <rFont val="Arial"/>
        <family val="2"/>
      </rPr>
      <t>(0.05% - 0.1%)</t>
    </r>
  </si>
  <si>
    <t>ABC Building</t>
  </si>
  <si>
    <t>University of Campus</t>
  </si>
  <si>
    <t>Anywhere, Georgia</t>
  </si>
  <si>
    <t>Total Anticipated Funding</t>
  </si>
  <si>
    <t>Design-Builder Delivery Method (DB)</t>
  </si>
  <si>
    <t>10/22/2010</t>
  </si>
  <si>
    <t>ARCHITECTURAL &amp; ENGINEERING SERVICES</t>
  </si>
  <si>
    <t>7.</t>
  </si>
  <si>
    <t>TOTAL DB CONSTRUCTION &amp; FEES (referred to as GMP)</t>
  </si>
  <si>
    <t>C. LOOSE EQUIPMENT  (Institution's estimate)</t>
  </si>
  <si>
    <t>D. TESTING, SURVEYS, ETC - Subject to Contingency Allowance</t>
  </si>
  <si>
    <t>E. OWNER CONTINGENCY ( on Items "A" through "E" )</t>
  </si>
  <si>
    <t>F. SPECIAL COSTS - Not Subject to Contingency</t>
  </si>
  <si>
    <t>G. TOTAL PROJECT COST</t>
  </si>
  <si>
    <t>BR-71-2010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</si>
</sst>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0.0%"/>
    <numFmt numFmtId="166" formatCode="&quot;$&quot;#,##0.00"/>
  </numFmts>
  <fonts count="15">
    <font>
      <sz val="8"/>
      <name val="Arial"/>
    </font>
    <font>
      <b/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4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9"/>
      <color rgb="FFFF000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164" fontId="0" fillId="0" borderId="0"/>
  </cellStyleXfs>
  <cellXfs count="66">
    <xf numFmtId="0" fontId="0" fillId="0" borderId="0" xfId="0" applyNumberFormat="1" applyFont="1" applyAlignment="1" applyProtection="1">
      <protection locked="0"/>
    </xf>
    <xf numFmtId="0" fontId="0" fillId="0" borderId="0" xfId="0" applyNumberFormat="1" applyFill="1"/>
    <xf numFmtId="0" fontId="0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/>
    <xf numFmtId="0" fontId="1" fillId="0" borderId="0" xfId="0" applyNumberFormat="1" applyFont="1" applyFill="1" applyAlignment="1"/>
    <xf numFmtId="0" fontId="0" fillId="0" borderId="0" xfId="0" applyNumberFormat="1" applyFont="1" applyFill="1" applyAlignment="1"/>
    <xf numFmtId="0" fontId="4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164" fontId="4" fillId="0" borderId="0" xfId="0" applyFont="1" applyFill="1" applyAlignment="1"/>
    <xf numFmtId="164" fontId="4" fillId="0" borderId="0" xfId="0" applyNumberFormat="1" applyFont="1" applyFill="1" applyAlignment="1"/>
    <xf numFmtId="3" fontId="4" fillId="0" borderId="0" xfId="0" applyNumberFormat="1" applyFont="1" applyFill="1" applyAlignment="1"/>
    <xf numFmtId="10" fontId="4" fillId="0" borderId="0" xfId="0" applyNumberFormat="1" applyFont="1" applyFill="1" applyAlignment="1"/>
    <xf numFmtId="0" fontId="4" fillId="0" borderId="0" xfId="0" quotePrefix="1" applyNumberFormat="1" applyFont="1" applyFill="1" applyAlignment="1"/>
    <xf numFmtId="164" fontId="4" fillId="0" borderId="1" xfId="0" applyFont="1" applyFill="1" applyBorder="1" applyAlignment="1"/>
    <xf numFmtId="3" fontId="5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164" fontId="0" fillId="0" borderId="0" xfId="0" applyFont="1" applyFill="1" applyAlignment="1"/>
    <xf numFmtId="0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4" fontId="4" fillId="0" borderId="1" xfId="0" applyNumberFormat="1" applyFont="1" applyFill="1" applyBorder="1" applyAlignment="1"/>
    <xf numFmtId="164" fontId="4" fillId="0" borderId="0" xfId="0" applyNumberFormat="1" applyFont="1" applyFill="1" applyBorder="1" applyAlignment="1"/>
    <xf numFmtId="164" fontId="4" fillId="0" borderId="2" xfId="0" applyFont="1" applyFill="1" applyBorder="1" applyAlignment="1"/>
    <xf numFmtId="164" fontId="4" fillId="0" borderId="3" xfId="0" applyNumberFormat="1" applyFont="1" applyFill="1" applyBorder="1" applyAlignment="1"/>
    <xf numFmtId="164" fontId="4" fillId="0" borderId="0" xfId="0" applyFont="1" applyFill="1" applyBorder="1" applyAlignment="1"/>
    <xf numFmtId="49" fontId="7" fillId="0" borderId="1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/>
    <xf numFmtId="10" fontId="0" fillId="0" borderId="0" xfId="0" applyNumberFormat="1" applyFont="1" applyAlignment="1" applyProtection="1">
      <protection locked="0"/>
    </xf>
    <xf numFmtId="10" fontId="0" fillId="0" borderId="0" xfId="0" applyNumberFormat="1" applyFont="1" applyFill="1" applyAlignment="1" applyProtection="1">
      <protection locked="0"/>
    </xf>
    <xf numFmtId="164" fontId="8" fillId="0" borderId="1" xfId="0" applyFont="1" applyFill="1" applyBorder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 applyProtection="1">
      <protection locked="0"/>
    </xf>
    <xf numFmtId="0" fontId="4" fillId="0" borderId="3" xfId="0" applyNumberFormat="1" applyFont="1" applyFill="1" applyBorder="1" applyAlignment="1"/>
    <xf numFmtId="3" fontId="8" fillId="0" borderId="0" xfId="0" applyNumberFormat="1" applyFont="1" applyFill="1" applyAlignment="1" applyProtection="1"/>
    <xf numFmtId="49" fontId="8" fillId="0" borderId="1" xfId="0" applyNumberFormat="1" applyFont="1" applyFill="1" applyBorder="1" applyAlignment="1">
      <alignment horizontal="right"/>
    </xf>
    <xf numFmtId="164" fontId="9" fillId="0" borderId="1" xfId="0" applyFont="1" applyFill="1" applyBorder="1" applyAlignment="1">
      <alignment horizontal="right"/>
    </xf>
    <xf numFmtId="0" fontId="8" fillId="0" borderId="1" xfId="0" applyNumberFormat="1" applyFont="1" applyFill="1" applyBorder="1" applyAlignment="1"/>
    <xf numFmtId="0" fontId="0" fillId="0" borderId="0" xfId="0" applyNumberFormat="1" applyFill="1" applyBorder="1"/>
    <xf numFmtId="49" fontId="7" fillId="0" borderId="0" xfId="0" applyNumberFormat="1" applyFont="1" applyFill="1" applyBorder="1" applyAlignment="1">
      <alignment horizontal="right"/>
    </xf>
    <xf numFmtId="10" fontId="4" fillId="0" borderId="3" xfId="0" applyNumberFormat="1" applyFont="1" applyFill="1" applyBorder="1" applyAlignment="1"/>
    <xf numFmtId="0" fontId="8" fillId="0" borderId="0" xfId="0" applyNumberFormat="1" applyFont="1" applyFill="1" applyAlignment="1"/>
    <xf numFmtId="0" fontId="8" fillId="0" borderId="4" xfId="0" applyNumberFormat="1" applyFont="1" applyFill="1" applyBorder="1" applyAlignment="1">
      <alignment horizontal="right"/>
    </xf>
    <xf numFmtId="0" fontId="10" fillId="0" borderId="0" xfId="0" applyNumberFormat="1" applyFont="1" applyFill="1" applyAlignment="1"/>
    <xf numFmtId="0" fontId="12" fillId="0" borderId="0" xfId="0" applyNumberFormat="1" applyFont="1" applyFill="1" applyAlignment="1"/>
    <xf numFmtId="10" fontId="4" fillId="0" borderId="5" xfId="0" applyNumberFormat="1" applyFont="1" applyFill="1" applyBorder="1" applyAlignment="1"/>
    <xf numFmtId="10" fontId="4" fillId="0" borderId="6" xfId="0" applyNumberFormat="1" applyFont="1" applyFill="1" applyBorder="1" applyAlignment="1"/>
    <xf numFmtId="0" fontId="8" fillId="0" borderId="0" xfId="0" applyNumberFormat="1" applyFont="1" applyFill="1" applyBorder="1" applyAlignment="1"/>
    <xf numFmtId="166" fontId="8" fillId="2" borderId="7" xfId="0" applyNumberFormat="1" applyFont="1" applyFill="1" applyBorder="1" applyAlignment="1"/>
    <xf numFmtId="0" fontId="12" fillId="0" borderId="0" xfId="0" applyNumberFormat="1" applyFont="1" applyFill="1" applyAlignment="1">
      <alignment horizontal="left"/>
    </xf>
    <xf numFmtId="164" fontId="4" fillId="0" borderId="6" xfId="0" applyNumberFormat="1" applyFont="1" applyFill="1" applyBorder="1" applyAlignment="1"/>
    <xf numFmtId="0" fontId="4" fillId="0" borderId="6" xfId="0" applyNumberFormat="1" applyFont="1" applyFill="1" applyBorder="1" applyAlignment="1"/>
    <xf numFmtId="0" fontId="11" fillId="0" borderId="0" xfId="0" applyNumberFormat="1" applyFont="1" applyFill="1" applyAlignment="1" applyProtection="1">
      <alignment horizontal="right"/>
      <protection locked="0"/>
    </xf>
    <xf numFmtId="0" fontId="4" fillId="0" borderId="8" xfId="0" applyNumberFormat="1" applyFont="1" applyFill="1" applyBorder="1" applyAlignment="1"/>
    <xf numFmtId="49" fontId="7" fillId="0" borderId="8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/>
    <xf numFmtId="0" fontId="4" fillId="0" borderId="5" xfId="0" applyNumberFormat="1" applyFont="1" applyFill="1" applyBorder="1" applyAlignment="1"/>
    <xf numFmtId="0" fontId="8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/>
    <xf numFmtId="0" fontId="13" fillId="0" borderId="0" xfId="0" applyNumberFormat="1" applyFont="1" applyAlignment="1">
      <alignment horizontal="left"/>
    </xf>
    <xf numFmtId="0" fontId="3" fillId="0" borderId="0" xfId="0" applyNumberFormat="1" applyFont="1" applyFill="1" applyAlignment="1">
      <alignment horizontal="center"/>
    </xf>
    <xf numFmtId="10" fontId="4" fillId="0" borderId="0" xfId="0" applyNumberFormat="1" applyFont="1" applyFill="1" applyBorder="1" applyAlignment="1"/>
    <xf numFmtId="164" fontId="8" fillId="0" borderId="0" xfId="0" applyFont="1" applyFill="1" applyBorder="1" applyAlignment="1"/>
    <xf numFmtId="0" fontId="14" fillId="0" borderId="0" xfId="0" applyNumberFormat="1" applyFont="1" applyFill="1" applyAlignment="1"/>
    <xf numFmtId="0" fontId="0" fillId="0" borderId="0" xfId="0" applyNumberFormat="1" applyFont="1" applyFill="1" applyBorder="1" applyAlignment="1" applyProtection="1">
      <protection locked="0"/>
    </xf>
    <xf numFmtId="164" fontId="4" fillId="0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5"/>
  <sheetViews>
    <sheetView tabSelected="1" zoomScaleNormal="100" workbookViewId="0">
      <selection activeCell="I13" sqref="I13"/>
    </sheetView>
  </sheetViews>
  <sheetFormatPr defaultColWidth="13.6640625" defaultRowHeight="11.25"/>
  <cols>
    <col min="1" max="2" width="4.6640625" style="2" customWidth="1"/>
    <col min="3" max="3" width="7.6640625" style="2" customWidth="1"/>
    <col min="4" max="4" width="50.6640625" style="2" customWidth="1"/>
    <col min="5" max="5" width="19.83203125" style="2" customWidth="1"/>
    <col min="6" max="6" width="10" style="2" customWidth="1"/>
    <col min="7" max="7" width="17" style="2" customWidth="1"/>
    <col min="8" max="8" width="15.6640625" style="2" customWidth="1"/>
    <col min="9" max="9" width="19.33203125" style="2" customWidth="1"/>
    <col min="10" max="16384" width="13.6640625" style="2"/>
  </cols>
  <sheetData>
    <row r="1" spans="1:256" ht="18">
      <c r="A1" s="60" t="s">
        <v>18</v>
      </c>
      <c r="B1" s="60"/>
      <c r="C1" s="60"/>
      <c r="D1" s="60"/>
      <c r="E1" s="60"/>
      <c r="F1" s="60"/>
      <c r="G1" s="1"/>
      <c r="H1" s="1"/>
      <c r="I1" s="1"/>
    </row>
    <row r="2" spans="1:256" ht="15.75">
      <c r="A2" s="60" t="s">
        <v>90</v>
      </c>
      <c r="B2" s="60"/>
      <c r="C2" s="60"/>
      <c r="D2" s="60"/>
      <c r="E2" s="60"/>
      <c r="F2" s="60"/>
      <c r="G2" s="1"/>
      <c r="H2" s="1"/>
      <c r="I2" s="1"/>
    </row>
    <row r="3" spans="1:256" ht="12.75">
      <c r="A3" s="3" t="s">
        <v>0</v>
      </c>
      <c r="B3" s="3"/>
      <c r="C3" s="3"/>
      <c r="D3" s="41" t="s">
        <v>86</v>
      </c>
      <c r="E3" s="3"/>
      <c r="F3" s="3"/>
      <c r="G3" s="42"/>
      <c r="H3" s="42" t="s">
        <v>100</v>
      </c>
      <c r="I3" s="1"/>
    </row>
    <row r="4" spans="1:256" ht="12.75">
      <c r="A4" s="6" t="s">
        <v>1</v>
      </c>
      <c r="B4" s="6"/>
      <c r="C4" s="6"/>
      <c r="D4" s="7" t="s">
        <v>87</v>
      </c>
      <c r="E4" s="6"/>
      <c r="F4" s="6"/>
      <c r="G4" s="6" t="s">
        <v>2</v>
      </c>
      <c r="H4" s="57" t="s">
        <v>79</v>
      </c>
      <c r="I4" s="1"/>
    </row>
    <row r="5" spans="1:256" ht="12.75">
      <c r="A5" s="6" t="s">
        <v>3</v>
      </c>
      <c r="B5" s="6"/>
      <c r="C5" s="6"/>
      <c r="D5" s="7" t="s">
        <v>88</v>
      </c>
      <c r="E5" s="6"/>
      <c r="F5" s="6" t="s">
        <v>4</v>
      </c>
      <c r="G5" s="6" t="s">
        <v>5</v>
      </c>
      <c r="H5" s="35" t="s">
        <v>32</v>
      </c>
      <c r="I5" s="1"/>
    </row>
    <row r="6" spans="1:256" ht="12.75">
      <c r="A6" s="6" t="s">
        <v>36</v>
      </c>
      <c r="B6" s="6"/>
      <c r="C6" s="6"/>
      <c r="D6" s="37" t="s">
        <v>47</v>
      </c>
      <c r="E6" s="6"/>
      <c r="F6" s="6"/>
      <c r="G6" s="6" t="s">
        <v>6</v>
      </c>
      <c r="H6" s="24" t="s">
        <v>91</v>
      </c>
      <c r="I6" s="1"/>
    </row>
    <row r="7" spans="1:256" ht="12.75">
      <c r="A7" s="6" t="s">
        <v>37</v>
      </c>
      <c r="B7" s="6"/>
      <c r="C7" s="6"/>
      <c r="D7" s="37" t="s">
        <v>48</v>
      </c>
      <c r="E7" s="6"/>
      <c r="F7" s="6"/>
      <c r="G7" s="53"/>
      <c r="H7" s="54"/>
      <c r="I7" s="1"/>
    </row>
    <row r="8" spans="1:256" ht="12.75">
      <c r="A8" s="6"/>
      <c r="B8" s="6"/>
      <c r="C8" s="6"/>
      <c r="D8" s="37"/>
      <c r="E8" s="6"/>
      <c r="F8" s="6"/>
      <c r="G8" s="17"/>
      <c r="H8" s="39"/>
      <c r="I8" s="1"/>
    </row>
    <row r="9" spans="1:256" ht="13.5" thickBot="1">
      <c r="A9" s="17"/>
      <c r="B9" s="17"/>
      <c r="C9" s="17"/>
      <c r="D9" s="47" t="s">
        <v>58</v>
      </c>
      <c r="E9" s="17"/>
      <c r="F9" s="17"/>
      <c r="G9" s="17">
        <v>0</v>
      </c>
      <c r="H9" s="39"/>
      <c r="I9" s="1"/>
    </row>
    <row r="10" spans="1:256" ht="13.5" thickBot="1">
      <c r="A10" s="17"/>
      <c r="B10" s="17"/>
      <c r="C10" s="17"/>
      <c r="D10" s="47" t="s">
        <v>59</v>
      </c>
      <c r="E10" s="17"/>
      <c r="F10" s="17"/>
      <c r="G10" s="48" t="e">
        <f>SUM(G23/G9)</f>
        <v>#DIV/0!</v>
      </c>
      <c r="H10" s="39"/>
      <c r="I10" s="1"/>
    </row>
    <row r="11" spans="1:256" ht="12.75">
      <c r="A11" s="38"/>
      <c r="B11" s="38"/>
      <c r="C11" s="38"/>
      <c r="D11" s="38"/>
      <c r="E11" s="38"/>
      <c r="F11" s="38"/>
      <c r="G11" s="38"/>
      <c r="H11" s="17" t="s">
        <v>4</v>
      </c>
      <c r="I11" s="1"/>
    </row>
    <row r="12" spans="1:256" ht="12.75">
      <c r="A12" s="4" t="s">
        <v>7</v>
      </c>
      <c r="B12" s="3"/>
      <c r="C12" s="3"/>
      <c r="D12" s="3"/>
      <c r="E12" s="3"/>
      <c r="F12" s="3"/>
      <c r="G12" s="3"/>
      <c r="H12" s="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12.75" customHeight="1">
      <c r="A13" s="3"/>
      <c r="B13" s="3"/>
      <c r="C13" s="3"/>
      <c r="D13" s="3"/>
      <c r="E13" s="3"/>
      <c r="F13" s="3"/>
      <c r="G13" s="3"/>
      <c r="H13" s="3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2.75">
      <c r="A14" s="3"/>
      <c r="B14" s="29" t="s">
        <v>21</v>
      </c>
      <c r="C14" s="3" t="s">
        <v>16</v>
      </c>
      <c r="D14" s="3"/>
      <c r="E14" s="3"/>
      <c r="F14" s="11"/>
      <c r="G14" s="8">
        <v>0</v>
      </c>
      <c r="H14" s="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2.75">
      <c r="A15" s="3" t="s">
        <v>4</v>
      </c>
      <c r="B15" s="29" t="s">
        <v>22</v>
      </c>
      <c r="C15" s="3" t="s">
        <v>8</v>
      </c>
      <c r="D15" s="3"/>
      <c r="E15" s="3"/>
      <c r="F15" s="11"/>
      <c r="G15" s="8"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12.75">
      <c r="A16" s="3"/>
      <c r="B16" s="29"/>
      <c r="C16" s="3" t="s">
        <v>9</v>
      </c>
      <c r="D16" s="3"/>
      <c r="E16" s="3"/>
      <c r="F16" s="11"/>
      <c r="G16" s="2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2.75">
      <c r="A17" s="3"/>
      <c r="B17" s="29"/>
      <c r="C17" s="3" t="s">
        <v>20</v>
      </c>
      <c r="D17" s="3"/>
      <c r="E17" s="3"/>
      <c r="F17" s="11"/>
      <c r="G17" s="20">
        <f>SUM(G14:G15)</f>
        <v>0</v>
      </c>
      <c r="H17" s="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2.75">
      <c r="A18" s="3"/>
      <c r="B18" s="29"/>
      <c r="C18" s="3"/>
      <c r="D18" s="3"/>
      <c r="E18" s="3"/>
      <c r="F18" s="11"/>
      <c r="G18" s="2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2.75">
      <c r="A19" s="3"/>
      <c r="B19" s="29" t="s">
        <v>23</v>
      </c>
      <c r="C19" s="3" t="s">
        <v>19</v>
      </c>
      <c r="D19" s="3"/>
      <c r="E19" s="3"/>
      <c r="F19" s="11"/>
      <c r="G19" s="2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12.75">
      <c r="A20" s="3"/>
      <c r="B20" s="29"/>
      <c r="D20" s="3" t="s">
        <v>38</v>
      </c>
      <c r="E20" s="3"/>
      <c r="F20" s="11">
        <v>8.5000000000000006E-3</v>
      </c>
      <c r="G20" s="20">
        <f>SUM(F20*G17)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2.75">
      <c r="A21" s="3"/>
      <c r="B21" s="29"/>
      <c r="D21" s="3" t="s">
        <v>35</v>
      </c>
      <c r="E21" s="3"/>
      <c r="F21" s="11">
        <v>3.5000000000000003E-2</v>
      </c>
      <c r="G21" s="20">
        <f>SUM(F21*G17)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12.75">
      <c r="A22" s="3"/>
      <c r="B22" s="29"/>
      <c r="D22" s="3" t="s">
        <v>39</v>
      </c>
      <c r="E22" s="3"/>
      <c r="F22" s="11">
        <v>7.4950000000000003E-2</v>
      </c>
      <c r="G22" s="20">
        <f>SUM(F22*G17)</f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2.75">
      <c r="A23" s="3"/>
      <c r="B23" s="29" t="s">
        <v>24</v>
      </c>
      <c r="C23" s="3" t="s">
        <v>28</v>
      </c>
      <c r="D23" s="3"/>
      <c r="E23" s="3"/>
      <c r="F23" s="40">
        <f>SUM(F21:F22)</f>
        <v>0.10995000000000001</v>
      </c>
      <c r="G23" s="28">
        <f>SUM(G16:G22)</f>
        <v>0</v>
      </c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12.75">
      <c r="A24" s="3"/>
      <c r="B24" s="29"/>
      <c r="C24" s="3"/>
      <c r="D24" s="3"/>
      <c r="E24" s="3"/>
      <c r="F24" s="61"/>
      <c r="G24" s="17"/>
      <c r="H24" s="62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12.75">
      <c r="A25" s="4"/>
      <c r="B25" s="63" t="s">
        <v>92</v>
      </c>
      <c r="C25" s="63"/>
      <c r="D25" s="63"/>
      <c r="E25" s="3"/>
      <c r="F25" s="11"/>
      <c r="G25" s="3"/>
      <c r="H25" s="3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12.75">
      <c r="A26" s="3"/>
      <c r="B26" s="30"/>
      <c r="C26" s="3" t="s">
        <v>63</v>
      </c>
      <c r="D26" s="3"/>
      <c r="E26" s="3"/>
      <c r="F26" s="11"/>
      <c r="G26" s="3"/>
      <c r="H26" s="3"/>
      <c r="I26" s="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12.75">
      <c r="A27" s="3"/>
      <c r="B27" s="29" t="s">
        <v>21</v>
      </c>
      <c r="C27" s="3"/>
      <c r="D27" s="3" t="s">
        <v>41</v>
      </c>
      <c r="E27" s="3"/>
      <c r="F27" s="11">
        <v>2.3E-3</v>
      </c>
      <c r="G27" s="20">
        <f>SUM(F27*G23)</f>
        <v>0</v>
      </c>
      <c r="H27" s="3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2.75">
      <c r="A28" s="3"/>
      <c r="B28" s="29" t="s">
        <v>22</v>
      </c>
      <c r="D28" s="3" t="s">
        <v>62</v>
      </c>
      <c r="E28" s="11"/>
      <c r="F28" s="11">
        <v>5.3400000000000003E-2</v>
      </c>
      <c r="G28" s="20">
        <f>SUM(F28*G23)</f>
        <v>0</v>
      </c>
      <c r="I28" s="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2.75">
      <c r="A29" s="3"/>
      <c r="B29" s="29"/>
      <c r="D29" s="3" t="s">
        <v>84</v>
      </c>
      <c r="E29" s="11"/>
      <c r="F29" s="11"/>
      <c r="G29" s="9"/>
      <c r="I29" s="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12.75">
      <c r="A30" s="3"/>
      <c r="B30" s="29"/>
      <c r="D30" s="49" t="s">
        <v>80</v>
      </c>
      <c r="E30" s="11"/>
      <c r="F30" s="11"/>
      <c r="G30" s="20">
        <f>SUM(F30*G23)</f>
        <v>0</v>
      </c>
      <c r="I30" s="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12.75">
      <c r="A31" s="3"/>
      <c r="B31" s="29"/>
      <c r="D31" s="49" t="s">
        <v>81</v>
      </c>
      <c r="E31" s="11"/>
      <c r="F31" s="11"/>
      <c r="G31" s="20">
        <f>SUM(F31*G23)</f>
        <v>0</v>
      </c>
      <c r="I31" s="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12.75">
      <c r="A32" s="3"/>
      <c r="B32" s="29"/>
      <c r="D32" s="49" t="s">
        <v>82</v>
      </c>
      <c r="E32" s="11"/>
      <c r="F32" s="11"/>
      <c r="G32" s="20">
        <f>SUM(F32*G23)</f>
        <v>0</v>
      </c>
      <c r="I32" s="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2.75">
      <c r="A33" s="3"/>
      <c r="B33" s="29"/>
      <c r="D33" s="49" t="s">
        <v>83</v>
      </c>
      <c r="E33" s="11"/>
      <c r="F33" s="11"/>
      <c r="G33" s="20">
        <f>SUM(F33*G23)</f>
        <v>0</v>
      </c>
      <c r="I33" s="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2.75">
      <c r="A34" s="3"/>
      <c r="B34" s="29" t="s">
        <v>23</v>
      </c>
      <c r="C34" s="3" t="s">
        <v>64</v>
      </c>
      <c r="D34" s="3"/>
      <c r="E34" s="11"/>
      <c r="F34" s="11">
        <v>2.2499999999999999E-2</v>
      </c>
      <c r="G34" s="20">
        <f>SUM(F34*G23)</f>
        <v>0</v>
      </c>
      <c r="I34" s="9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12.75">
      <c r="A35" s="3"/>
      <c r="B35" s="29" t="s">
        <v>24</v>
      </c>
      <c r="C35" s="3" t="s">
        <v>43</v>
      </c>
      <c r="D35" s="3"/>
      <c r="E35" s="3"/>
      <c r="F35" s="11"/>
      <c r="G35" s="9"/>
      <c r="H35" s="3"/>
      <c r="I35" s="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12.75">
      <c r="A36" s="3"/>
      <c r="B36" s="30"/>
      <c r="C36" s="3"/>
      <c r="D36" s="44" t="s">
        <v>42</v>
      </c>
      <c r="E36" s="3"/>
      <c r="F36" s="11">
        <v>0</v>
      </c>
      <c r="G36" s="20">
        <f>SUM(G23*F36)</f>
        <v>0</v>
      </c>
      <c r="H36" s="3"/>
      <c r="I36" s="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2.75">
      <c r="A37" s="3"/>
      <c r="B37" s="30"/>
      <c r="C37" s="3"/>
      <c r="D37" s="44" t="s">
        <v>66</v>
      </c>
      <c r="E37" s="3"/>
      <c r="F37" s="11">
        <v>0</v>
      </c>
      <c r="G37" s="20">
        <f>SUM(G23*F37)</f>
        <v>0</v>
      </c>
      <c r="H37" s="3"/>
      <c r="I37" s="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12.75">
      <c r="A38" s="3"/>
      <c r="B38" s="30"/>
      <c r="C38" s="3"/>
      <c r="D38" s="44" t="s">
        <v>65</v>
      </c>
      <c r="E38" s="3"/>
      <c r="F38" s="11">
        <v>0</v>
      </c>
      <c r="G38" s="20">
        <f>SUM(G23*F38)</f>
        <v>0</v>
      </c>
      <c r="H38" s="3"/>
      <c r="I38" s="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2.75">
      <c r="A39" s="3"/>
      <c r="B39" s="30"/>
      <c r="C39" s="3"/>
      <c r="D39" s="44" t="s">
        <v>77</v>
      </c>
      <c r="E39" s="3"/>
      <c r="F39" s="11">
        <v>0</v>
      </c>
      <c r="G39" s="20">
        <f>SUM(G23*F39)</f>
        <v>0</v>
      </c>
      <c r="H39" s="17"/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12.75">
      <c r="A40" s="3"/>
      <c r="B40" s="29" t="s">
        <v>25</v>
      </c>
      <c r="C40" s="3" t="s">
        <v>44</v>
      </c>
      <c r="E40" s="3"/>
      <c r="F40" s="46"/>
      <c r="G40" s="50">
        <v>0</v>
      </c>
      <c r="H40" s="17"/>
      <c r="I40" s="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2.75" customHeight="1">
      <c r="A41" s="3"/>
      <c r="B41" s="29" t="s">
        <v>26</v>
      </c>
      <c r="C41" s="3" t="s">
        <v>45</v>
      </c>
      <c r="D41" s="3"/>
      <c r="E41" s="3"/>
      <c r="F41" s="11">
        <f>SUM(F27:F40)</f>
        <v>7.8199999999999992E-2</v>
      </c>
      <c r="G41" s="9">
        <f>SUM(G27:G40)</f>
        <v>0</v>
      </c>
      <c r="H41" s="6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12.75" customHeight="1">
      <c r="A42" s="3"/>
      <c r="B42" s="29" t="s">
        <v>93</v>
      </c>
      <c r="C42" s="41" t="s">
        <v>94</v>
      </c>
      <c r="D42" s="41"/>
      <c r="E42" s="3"/>
      <c r="F42" s="11"/>
      <c r="G42" s="56"/>
      <c r="H42" s="65">
        <f>SUM(G23+G41)</f>
        <v>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2.75" customHeight="1">
      <c r="A43" s="3"/>
      <c r="B43" s="29"/>
      <c r="C43" s="3"/>
      <c r="D43" s="3"/>
      <c r="E43" s="3"/>
      <c r="F43" s="11"/>
      <c r="G43" s="17"/>
      <c r="H43" s="9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12.75">
      <c r="A44" s="41" t="s">
        <v>76</v>
      </c>
      <c r="B44" s="3"/>
      <c r="C44" s="3"/>
      <c r="D44" s="3"/>
      <c r="E44" s="3"/>
      <c r="F44" s="11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2.75" customHeight="1">
      <c r="A45" s="4"/>
      <c r="B45" s="30"/>
      <c r="C45" s="3"/>
      <c r="D45" s="3"/>
      <c r="E45" s="3"/>
      <c r="F45" s="1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2.75" customHeight="1">
      <c r="A46" s="4"/>
      <c r="B46" s="29" t="s">
        <v>21</v>
      </c>
      <c r="C46" s="3" t="s">
        <v>12</v>
      </c>
      <c r="D46" s="3"/>
      <c r="E46" s="3"/>
      <c r="F46" s="11">
        <v>1.21E-2</v>
      </c>
      <c r="G46" s="20">
        <f>SUM(F46*G23)</f>
        <v>0</v>
      </c>
      <c r="H46" s="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12.75" customHeight="1">
      <c r="A47" s="4"/>
      <c r="B47" s="29"/>
      <c r="C47" s="3"/>
      <c r="D47" s="44" t="s">
        <v>51</v>
      </c>
      <c r="E47" s="3"/>
      <c r="F47" s="11"/>
      <c r="G47" s="8"/>
      <c r="H47" s="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12.75" customHeight="1">
      <c r="A48" s="4"/>
      <c r="B48" s="29"/>
      <c r="C48" s="3"/>
      <c r="D48" s="44" t="s">
        <v>52</v>
      </c>
      <c r="E48" s="3"/>
      <c r="F48" s="11"/>
      <c r="G48" s="8"/>
      <c r="H48" s="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12.75" customHeight="1">
      <c r="A49" s="4"/>
      <c r="B49" s="29"/>
      <c r="C49" s="3"/>
      <c r="D49" s="44" t="s">
        <v>53</v>
      </c>
      <c r="E49" s="3"/>
      <c r="F49" s="11"/>
      <c r="G49" s="8"/>
      <c r="H49" s="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12.75" customHeight="1">
      <c r="A50" s="4"/>
      <c r="B50" s="29"/>
      <c r="C50" s="3"/>
      <c r="D50" s="44" t="s">
        <v>33</v>
      </c>
      <c r="E50" s="3"/>
      <c r="F50" s="11">
        <v>8.9999999999999998E-4</v>
      </c>
      <c r="G50" s="58">
        <f>SUM(F50*G23)</f>
        <v>0</v>
      </c>
      <c r="H50" s="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ht="12.75" customHeight="1">
      <c r="A51" s="4"/>
      <c r="B51" s="29" t="s">
        <v>22</v>
      </c>
      <c r="C51" s="3" t="s">
        <v>61</v>
      </c>
      <c r="D51" s="3"/>
      <c r="E51" s="3"/>
      <c r="F51" s="11"/>
      <c r="G51" s="8">
        <f>SUM(G46:G50)</f>
        <v>0</v>
      </c>
      <c r="H51" s="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ht="12.75">
      <c r="A52" s="3"/>
      <c r="B52" s="29" t="s">
        <v>23</v>
      </c>
      <c r="C52" s="3" t="s">
        <v>50</v>
      </c>
      <c r="D52" s="3"/>
      <c r="E52" s="3"/>
      <c r="F52" s="1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ht="12.75">
      <c r="A53" s="3"/>
      <c r="B53" s="30"/>
      <c r="D53" s="43" t="s">
        <v>54</v>
      </c>
      <c r="E53" s="3"/>
      <c r="F53" s="11"/>
      <c r="G53" s="3"/>
      <c r="H53" s="10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ht="12.75" customHeight="1">
      <c r="A54" s="3"/>
      <c r="B54" s="30"/>
      <c r="D54" s="43" t="s">
        <v>49</v>
      </c>
      <c r="F54" s="31">
        <v>0</v>
      </c>
      <c r="G54" s="21">
        <f>SUM(F54*12000)</f>
        <v>0</v>
      </c>
      <c r="H54" s="8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ht="12.75" customHeight="1">
      <c r="A55" s="3"/>
      <c r="B55" s="29" t="s">
        <v>24</v>
      </c>
      <c r="C55" s="3" t="s">
        <v>60</v>
      </c>
      <c r="D55" s="3"/>
      <c r="E55" s="3"/>
      <c r="F55" s="40">
        <f>SUM(F46:F54)</f>
        <v>1.2999999999999999E-2</v>
      </c>
      <c r="G55" s="3"/>
      <c r="H55" s="19">
        <f>SUM(G51:G54)</f>
        <v>0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ht="12.75" customHeight="1">
      <c r="A56" s="3"/>
      <c r="B56" s="29"/>
      <c r="C56" s="3"/>
      <c r="D56" s="3"/>
      <c r="E56" s="3"/>
      <c r="F56" s="11"/>
      <c r="G56" s="17"/>
      <c r="H56" s="9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ht="12.75" customHeight="1">
      <c r="A57" s="41" t="s">
        <v>95</v>
      </c>
      <c r="B57" s="3"/>
      <c r="C57" s="3"/>
      <c r="D57" s="3"/>
      <c r="E57" s="3"/>
      <c r="F57" s="11"/>
      <c r="G57" s="3"/>
      <c r="H57" s="3" t="s">
        <v>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12.75" customHeight="1">
      <c r="A58" s="4"/>
      <c r="B58" s="3"/>
      <c r="C58" s="3"/>
      <c r="D58" s="3"/>
      <c r="E58" s="3"/>
      <c r="F58" s="1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ht="12.75">
      <c r="A59" s="3"/>
      <c r="B59" s="29" t="s">
        <v>21</v>
      </c>
      <c r="C59" s="3" t="s">
        <v>13</v>
      </c>
      <c r="D59" s="3"/>
      <c r="E59" s="10"/>
      <c r="F59" s="25">
        <v>0.1</v>
      </c>
      <c r="G59" s="9">
        <f>SUM(F59*G23)</f>
        <v>0</v>
      </c>
      <c r="H59" s="18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ht="12.75">
      <c r="A60" s="3"/>
      <c r="B60" s="29" t="s">
        <v>22</v>
      </c>
      <c r="C60" s="3" t="s">
        <v>29</v>
      </c>
      <c r="D60" s="3"/>
      <c r="E60" s="10"/>
      <c r="F60" s="46">
        <v>3.0300000000000001E-2</v>
      </c>
      <c r="G60" s="9">
        <v>0</v>
      </c>
      <c r="H60" s="18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ht="12.75" customHeight="1">
      <c r="A61" s="3"/>
      <c r="B61" s="29" t="s">
        <v>23</v>
      </c>
      <c r="C61" s="3" t="s">
        <v>14</v>
      </c>
      <c r="D61" s="3"/>
      <c r="E61" s="3"/>
      <c r="F61" s="11">
        <f>SUM(F59:F60)</f>
        <v>0.1303</v>
      </c>
      <c r="G61" s="33"/>
      <c r="H61" s="22">
        <f>SUM(G59:G60)</f>
        <v>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ht="12.75" customHeight="1">
      <c r="A62" s="3"/>
      <c r="B62" s="29"/>
      <c r="C62" s="3"/>
      <c r="D62" s="3"/>
      <c r="E62" s="3"/>
      <c r="F62" s="11"/>
      <c r="G62" s="17"/>
      <c r="H62" s="1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customFormat="1" ht="12.75" customHeight="1">
      <c r="A63" s="41" t="s">
        <v>96</v>
      </c>
      <c r="F63" s="26"/>
    </row>
    <row r="64" spans="1:256" ht="12.75" customHeight="1">
      <c r="A64" s="3"/>
      <c r="B64" s="29"/>
      <c r="C64" s="3"/>
      <c r="D64" s="3"/>
      <c r="E64" s="3"/>
      <c r="F64" s="11"/>
      <c r="G64" s="1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ht="12.75">
      <c r="A65" s="3"/>
      <c r="B65" s="29" t="s">
        <v>21</v>
      </c>
      <c r="C65" s="3" t="s">
        <v>40</v>
      </c>
      <c r="D65" s="3"/>
      <c r="E65" s="3"/>
      <c r="F65" s="11"/>
      <c r="G65" s="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12.75">
      <c r="A66" s="3"/>
      <c r="B66" s="30"/>
      <c r="D66" s="43" t="s">
        <v>55</v>
      </c>
      <c r="E66" s="10"/>
      <c r="F66" s="11">
        <v>1.4999999999999999E-2</v>
      </c>
      <c r="G66" s="20">
        <f>SUM(F66*G23)</f>
        <v>0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ht="12.75" customHeight="1">
      <c r="A67" s="3"/>
      <c r="B67" s="29" t="s">
        <v>22</v>
      </c>
      <c r="C67" s="3" t="s">
        <v>56</v>
      </c>
      <c r="D67" s="3"/>
      <c r="E67" s="3"/>
      <c r="F67" s="11"/>
      <c r="G67" s="2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12.75">
      <c r="A68" s="3"/>
      <c r="B68" s="30"/>
      <c r="D68" s="43" t="s">
        <v>57</v>
      </c>
      <c r="E68" s="3"/>
      <c r="F68" s="11">
        <v>5.0000000000000001E-4</v>
      </c>
      <c r="G68" s="9">
        <f>SUM(G23*F68)</f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12.75" customHeight="1">
      <c r="A69" s="3"/>
      <c r="B69" s="29" t="s">
        <v>23</v>
      </c>
      <c r="C69" s="3" t="s">
        <v>67</v>
      </c>
      <c r="D69" s="3"/>
      <c r="E69" s="3" t="s">
        <v>4</v>
      </c>
      <c r="F69" s="45">
        <f>SUM(F66:F68)</f>
        <v>1.55E-2</v>
      </c>
      <c r="G69" s="6"/>
      <c r="H69" s="22">
        <f>SUM(G65:G68)</f>
        <v>0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12.75" customHeight="1">
      <c r="A70" s="3"/>
      <c r="B70" s="29"/>
      <c r="C70" s="3"/>
      <c r="D70" s="3"/>
      <c r="E70" s="3"/>
      <c r="F70" s="11"/>
      <c r="G70" s="17"/>
      <c r="H70" s="9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ht="12.75">
      <c r="A71" s="41" t="s">
        <v>97</v>
      </c>
      <c r="B71" s="3"/>
      <c r="C71" s="3"/>
      <c r="D71" s="3"/>
      <c r="E71" s="9">
        <f>SUM(H14:H69)</f>
        <v>0</v>
      </c>
      <c r="F71" s="11"/>
      <c r="G71" s="9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ht="12.75" customHeight="1">
      <c r="A72" s="3"/>
      <c r="B72" s="30"/>
      <c r="C72" s="3" t="s">
        <v>4</v>
      </c>
      <c r="D72" s="3"/>
      <c r="E72" s="9"/>
      <c r="F72" s="1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ht="12.75" customHeight="1">
      <c r="A73" s="3"/>
      <c r="B73" s="29" t="s">
        <v>21</v>
      </c>
      <c r="C73" s="3" t="s">
        <v>68</v>
      </c>
      <c r="D73" s="3"/>
      <c r="E73" s="9"/>
      <c r="F73" s="11">
        <v>0.05</v>
      </c>
      <c r="G73" s="9">
        <f>SUM(F73*E71)</f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ht="12.75" customHeight="1">
      <c r="A74" s="3"/>
      <c r="B74" s="29" t="s">
        <v>22</v>
      </c>
      <c r="C74" s="12" t="s">
        <v>69</v>
      </c>
      <c r="D74" s="3"/>
      <c r="E74" s="9"/>
      <c r="F74" s="11"/>
      <c r="G74" s="9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ht="12.75">
      <c r="A75" s="3"/>
      <c r="B75" s="29" t="s">
        <v>23</v>
      </c>
      <c r="C75" s="3" t="s">
        <v>46</v>
      </c>
      <c r="D75" s="3"/>
      <c r="E75" s="9"/>
      <c r="F75" s="11">
        <v>1E-3</v>
      </c>
      <c r="G75" s="9">
        <v>0</v>
      </c>
      <c r="H75" s="10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ht="12.75" customHeight="1">
      <c r="A76" s="3"/>
      <c r="B76" s="29" t="s">
        <v>24</v>
      </c>
      <c r="C76" s="3" t="s">
        <v>17</v>
      </c>
      <c r="D76" s="3"/>
      <c r="E76" s="10" t="s">
        <v>4</v>
      </c>
      <c r="F76" s="45">
        <f>SUM(F73:F75)</f>
        <v>5.1000000000000004E-2</v>
      </c>
      <c r="G76" s="33"/>
      <c r="H76" s="22">
        <f>SUM(G73:G75)</f>
        <v>0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ht="12.75" customHeight="1">
      <c r="A77" s="3"/>
      <c r="B77" s="29"/>
      <c r="C77" s="3"/>
      <c r="D77" s="3"/>
      <c r="E77" s="10"/>
      <c r="F77" s="11"/>
      <c r="G77" s="3"/>
      <c r="H77" s="9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ht="12.75">
      <c r="A78" s="41" t="s">
        <v>98</v>
      </c>
      <c r="B78" s="3"/>
      <c r="C78" s="3"/>
      <c r="D78" s="3"/>
      <c r="E78" s="3"/>
      <c r="F78" s="1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ht="12.75" customHeight="1">
      <c r="A79" s="3"/>
      <c r="B79" s="30"/>
      <c r="F79" s="27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ht="12.75">
      <c r="A80" s="3"/>
      <c r="B80" s="29" t="s">
        <v>21</v>
      </c>
      <c r="C80" s="3" t="s">
        <v>70</v>
      </c>
      <c r="D80" s="3"/>
      <c r="E80" s="10"/>
      <c r="F80" s="11">
        <v>0</v>
      </c>
      <c r="G80" s="9">
        <f>SUM(G23*F80)</f>
        <v>0</v>
      </c>
      <c r="H80" s="10"/>
      <c r="I80" s="3"/>
      <c r="J80" s="10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ht="12.75">
      <c r="A81" s="3"/>
      <c r="B81" s="29" t="s">
        <v>22</v>
      </c>
      <c r="C81" s="3" t="s">
        <v>85</v>
      </c>
      <c r="D81" s="3"/>
      <c r="E81" s="10"/>
      <c r="F81" s="11"/>
      <c r="G81" s="9"/>
      <c r="H81" s="10"/>
      <c r="I81" s="3"/>
      <c r="J81" s="1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ht="12.75" customHeight="1">
      <c r="A82" s="3"/>
      <c r="B82" s="29" t="s">
        <v>23</v>
      </c>
      <c r="C82" s="3" t="s">
        <v>78</v>
      </c>
      <c r="D82" s="3"/>
      <c r="E82" s="3"/>
      <c r="F82" s="11">
        <v>0.01</v>
      </c>
      <c r="G82" s="9">
        <f>SUM(G23*F82)</f>
        <v>0</v>
      </c>
      <c r="H82" s="18"/>
      <c r="I82" s="9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ht="12.75">
      <c r="A83" s="3"/>
      <c r="B83" s="29" t="s">
        <v>24</v>
      </c>
      <c r="C83" s="3" t="s">
        <v>15</v>
      </c>
      <c r="D83" s="3"/>
      <c r="E83" s="3"/>
      <c r="F83" s="45">
        <f>SUM(F80:F82)</f>
        <v>0.01</v>
      </c>
      <c r="G83" s="33"/>
      <c r="H83" s="19">
        <f>SUM(G80:G82)</f>
        <v>0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ht="12.75">
      <c r="A84" s="3"/>
      <c r="B84" s="29"/>
      <c r="C84" s="3"/>
      <c r="D84" s="3"/>
      <c r="E84" s="3"/>
      <c r="F84" s="3"/>
      <c r="G84" s="3"/>
      <c r="H84" s="17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ht="12.75" customHeight="1">
      <c r="A85" s="41" t="s">
        <v>99</v>
      </c>
      <c r="B85" s="3"/>
      <c r="C85" s="3"/>
      <c r="D85" s="3"/>
      <c r="E85" s="3"/>
      <c r="F85" s="3" t="s">
        <v>10</v>
      </c>
      <c r="G85" s="3"/>
      <c r="H85" s="8">
        <f>SUM(H23:H83)</f>
        <v>0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ht="12.75" customHeight="1">
      <c r="A86" s="3"/>
      <c r="B86" s="3"/>
      <c r="C86" s="3"/>
      <c r="D86" s="3"/>
      <c r="E86" s="3"/>
      <c r="F86" s="3" t="s">
        <v>11</v>
      </c>
      <c r="G86" s="3"/>
      <c r="H86" s="13">
        <v>0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ht="12.75" customHeight="1">
      <c r="A87" s="3"/>
      <c r="B87" s="3"/>
      <c r="C87" s="3"/>
      <c r="D87" s="3"/>
      <c r="E87" s="3"/>
      <c r="F87" s="3" t="s">
        <v>27</v>
      </c>
      <c r="G87" s="3"/>
      <c r="H87" s="36">
        <f>SUM(H86-H85)</f>
        <v>0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12.75" customHeight="1">
      <c r="A88" s="3"/>
      <c r="B88" s="3" t="s">
        <v>71</v>
      </c>
      <c r="C88" s="3"/>
      <c r="D88" s="3"/>
      <c r="E88" s="3"/>
      <c r="F88" s="3"/>
      <c r="G88" s="3"/>
      <c r="H88" s="10" t="s">
        <v>4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ht="12.75">
      <c r="A89" s="1"/>
      <c r="D89" s="3" t="s">
        <v>34</v>
      </c>
      <c r="E89" s="10">
        <v>0</v>
      </c>
      <c r="F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ht="12.75" customHeight="1">
      <c r="A90" s="1"/>
      <c r="D90" s="8" t="s">
        <v>30</v>
      </c>
      <c r="E90" s="14">
        <v>0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ht="12.75" customHeight="1">
      <c r="A91" s="1"/>
      <c r="D91" s="8" t="s">
        <v>31</v>
      </c>
      <c r="E91" s="14">
        <v>0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ht="12.75" customHeight="1">
      <c r="D92" s="32" t="s">
        <v>89</v>
      </c>
      <c r="E92" s="34">
        <f>SUM(E89:E91)</f>
        <v>0</v>
      </c>
      <c r="G92" s="52"/>
      <c r="H92" s="52" t="s">
        <v>73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ht="12.75">
      <c r="A93" s="3"/>
      <c r="B93" s="3"/>
      <c r="C93" s="3"/>
      <c r="D93" s="3"/>
      <c r="E93" s="3"/>
      <c r="F93" s="3"/>
      <c r="G93" s="52"/>
      <c r="H93" s="52" t="s">
        <v>74</v>
      </c>
      <c r="I93" s="5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ht="12.75" customHeight="1">
      <c r="A94" s="3"/>
      <c r="G94" s="52"/>
      <c r="H94" s="52"/>
      <c r="I94" s="56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ht="12.75">
      <c r="A95" s="4"/>
      <c r="B95" s="59" t="s">
        <v>72</v>
      </c>
      <c r="C95" s="59"/>
      <c r="D95" s="59"/>
      <c r="E95" s="59"/>
      <c r="F95" s="59"/>
      <c r="G95" s="3"/>
      <c r="H95" s="52" t="s">
        <v>75</v>
      </c>
      <c r="I95" s="55"/>
      <c r="J95" s="9"/>
      <c r="K95" s="9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ht="12.75">
      <c r="A96" s="3"/>
      <c r="B96" s="3"/>
      <c r="C96" s="3"/>
      <c r="E96" s="3"/>
      <c r="F96" s="3"/>
      <c r="G96" s="3"/>
      <c r="H96" s="2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ht="12.75">
      <c r="A97" s="3"/>
      <c r="B97" s="3"/>
      <c r="C97" s="3"/>
      <c r="D97" s="3"/>
      <c r="E97" s="3"/>
      <c r="F97" s="3"/>
      <c r="G97" s="3"/>
      <c r="H97" s="1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ht="12.75">
      <c r="A98" s="1"/>
      <c r="D98" s="3"/>
      <c r="E98" s="10"/>
      <c r="F98" s="4"/>
      <c r="I98" s="1"/>
    </row>
    <row r="99" spans="1:256" ht="12.75">
      <c r="A99" s="1"/>
      <c r="D99" s="8"/>
      <c r="E99" s="14"/>
      <c r="I99" s="1"/>
    </row>
    <row r="100" spans="1:256" ht="12.75">
      <c r="A100" s="1"/>
      <c r="D100" s="8"/>
      <c r="E100" s="14"/>
      <c r="G100" s="15"/>
      <c r="I100" s="1"/>
    </row>
    <row r="102" spans="1:256">
      <c r="A102" s="5"/>
      <c r="E102" s="16"/>
      <c r="I102" s="1"/>
    </row>
    <row r="103" spans="1:256">
      <c r="E103" s="16"/>
    </row>
    <row r="104" spans="1:256">
      <c r="E104" s="16"/>
    </row>
    <row r="105" spans="1:256">
      <c r="E105" s="16"/>
    </row>
  </sheetData>
  <mergeCells count="3">
    <mergeCell ref="B95:F95"/>
    <mergeCell ref="A1:F1"/>
    <mergeCell ref="A2:F2"/>
  </mergeCells>
  <pageMargins left="1" right="1" top="0.25" bottom="0.25" header="0.5" footer="0.5"/>
  <pageSetup scale="6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CM-GC Proj Budget</vt:lpstr>
    </vt:vector>
  </TitlesOfParts>
  <Company>Kennesaw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JUser</dc:creator>
  <cp:lastModifiedBy>borsots</cp:lastModifiedBy>
  <cp:lastPrinted>2010-02-16T22:37:06Z</cp:lastPrinted>
  <dcterms:created xsi:type="dcterms:W3CDTF">2006-06-08T18:43:19Z</dcterms:created>
  <dcterms:modified xsi:type="dcterms:W3CDTF">2010-10-22T19:33:11Z</dcterms:modified>
</cp:coreProperties>
</file>