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mda.fac.gatech.edu\UserProfile$\gjelin\My Documents\RFQ Scoresheets\"/>
    </mc:Choice>
  </mc:AlternateContent>
  <bookViews>
    <workbookView xWindow="360" yWindow="75" windowWidth="19320" windowHeight="104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221" i="1" l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A33" i="2" l="1"/>
  <c r="E33" i="2" s="1"/>
  <c r="A32" i="2"/>
  <c r="E32" i="2" s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E193" i="1" s="1"/>
  <c r="F193" i="1" s="1"/>
  <c r="A192" i="1"/>
  <c r="A191" i="1"/>
  <c r="E191" i="1" s="1"/>
  <c r="F191" i="1" s="1"/>
  <c r="A190" i="1"/>
  <c r="E190" i="1" s="1"/>
  <c r="F190" i="1" s="1"/>
  <c r="A184" i="1"/>
  <c r="A183" i="1"/>
  <c r="A182" i="1"/>
  <c r="A181" i="1"/>
  <c r="A180" i="1"/>
  <c r="E180" i="1" s="1"/>
  <c r="A179" i="1"/>
  <c r="E179" i="1" s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47" i="1"/>
  <c r="A146" i="1"/>
  <c r="A145" i="1"/>
  <c r="A144" i="1"/>
  <c r="E144" i="1" s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0" i="1"/>
  <c r="A109" i="1"/>
  <c r="A108" i="1"/>
  <c r="E108" i="1" s="1"/>
  <c r="A107" i="1"/>
  <c r="E107" i="1" s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1" i="1"/>
  <c r="E71" i="1" s="1"/>
  <c r="A70" i="1"/>
  <c r="E70" i="1" s="1"/>
  <c r="E145" i="1"/>
  <c r="F205" i="1" l="1"/>
  <c r="E205" i="1"/>
  <c r="F204" i="1"/>
  <c r="E204" i="1"/>
  <c r="F203" i="1"/>
  <c r="E203" i="1"/>
  <c r="F202" i="1"/>
  <c r="E202" i="1"/>
  <c r="E201" i="1"/>
  <c r="F201" i="1"/>
  <c r="F200" i="1"/>
  <c r="E200" i="1"/>
  <c r="E199" i="1"/>
  <c r="F199" i="1"/>
  <c r="F198" i="1"/>
  <c r="E198" i="1"/>
  <c r="F197" i="1"/>
  <c r="E197" i="1"/>
  <c r="F196" i="1"/>
  <c r="E196" i="1"/>
  <c r="F195" i="1"/>
  <c r="E195" i="1"/>
  <c r="F194" i="1"/>
  <c r="E194" i="1"/>
  <c r="F192" i="1"/>
  <c r="E192" i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4" i="2"/>
  <c r="A35" i="2"/>
  <c r="A42" i="1"/>
  <c r="A1" i="2"/>
  <c r="E36" i="2"/>
  <c r="E31" i="2" l="1"/>
  <c r="E34" i="2"/>
  <c r="E28" i="2"/>
  <c r="E23" i="2"/>
  <c r="E19" i="2"/>
  <c r="E27" i="2"/>
  <c r="E22" i="2"/>
  <c r="E26" i="2"/>
  <c r="E30" i="2"/>
  <c r="E25" i="2"/>
  <c r="E29" i="2"/>
  <c r="E35" i="2"/>
  <c r="E16" i="2" l="1"/>
  <c r="E24" i="2"/>
  <c r="E20" i="2"/>
  <c r="D187" i="1"/>
  <c r="C187" i="1"/>
  <c r="B187" i="1"/>
  <c r="D150" i="1"/>
  <c r="C150" i="1"/>
  <c r="B150" i="1"/>
  <c r="D113" i="1"/>
  <c r="C113" i="1"/>
  <c r="B113" i="1"/>
  <c r="C76" i="1"/>
  <c r="D76" i="1"/>
  <c r="B76" i="1"/>
  <c r="D222" i="1"/>
  <c r="C222" i="1"/>
  <c r="B222" i="1"/>
  <c r="D188" i="1"/>
  <c r="C188" i="1"/>
  <c r="B188" i="1"/>
  <c r="D185" i="1"/>
  <c r="C185" i="1"/>
  <c r="B185" i="1"/>
  <c r="D151" i="1"/>
  <c r="C151" i="1"/>
  <c r="B151" i="1"/>
  <c r="D148" i="1"/>
  <c r="C148" i="1"/>
  <c r="B148" i="1"/>
  <c r="D114" i="1"/>
  <c r="C114" i="1"/>
  <c r="B114" i="1"/>
  <c r="D111" i="1"/>
  <c r="C111" i="1"/>
  <c r="B111" i="1"/>
  <c r="D77" i="1"/>
  <c r="C77" i="1"/>
  <c r="B77" i="1"/>
  <c r="C74" i="1"/>
  <c r="D74" i="1"/>
  <c r="B74" i="1"/>
  <c r="E21" i="2" l="1"/>
  <c r="E17" i="2"/>
  <c r="E13" i="2"/>
  <c r="E222" i="1"/>
  <c r="E185" i="1"/>
  <c r="E148" i="1"/>
  <c r="E111" i="1"/>
  <c r="E74" i="1"/>
  <c r="E10" i="2" l="1"/>
  <c r="E18" i="2"/>
  <c r="E14" i="2"/>
  <c r="A73" i="1"/>
  <c r="A72" i="1"/>
  <c r="A69" i="1"/>
  <c r="A68" i="1"/>
  <c r="A67" i="1"/>
  <c r="E67" i="1" s="1"/>
  <c r="A66" i="1"/>
  <c r="E66" i="1" s="1"/>
  <c r="A65" i="1"/>
  <c r="A64" i="1"/>
  <c r="A63" i="1"/>
  <c r="E63" i="1" s="1"/>
  <c r="A62" i="1"/>
  <c r="E62" i="1" s="1"/>
  <c r="A61" i="1"/>
  <c r="A60" i="1"/>
  <c r="A59" i="1"/>
  <c r="E59" i="1" s="1"/>
  <c r="A58" i="1"/>
  <c r="E58" i="1" s="1"/>
  <c r="A57" i="1"/>
  <c r="A56" i="1"/>
  <c r="A55" i="1"/>
  <c r="E55" i="1" s="1"/>
  <c r="A54" i="1"/>
  <c r="E54" i="1" s="1"/>
  <c r="A53" i="1"/>
  <c r="A52" i="1"/>
  <c r="A51" i="1"/>
  <c r="E51" i="1" s="1"/>
  <c r="A50" i="1"/>
  <c r="E50" i="1" s="1"/>
  <c r="A49" i="1"/>
  <c r="E49" i="1" s="1"/>
  <c r="A48" i="1"/>
  <c r="E48" i="1" s="1"/>
  <c r="A47" i="1"/>
  <c r="E47" i="1" s="1"/>
  <c r="A46" i="1"/>
  <c r="E46" i="1" s="1"/>
  <c r="A45" i="1"/>
  <c r="E45" i="1" s="1"/>
  <c r="A44" i="1"/>
  <c r="E44" i="1" s="1"/>
  <c r="A43" i="1"/>
  <c r="E43" i="1" s="1"/>
  <c r="E42" i="1"/>
  <c r="A187" i="1"/>
  <c r="A150" i="1"/>
  <c r="A113" i="1"/>
  <c r="A76" i="1"/>
  <c r="A39" i="1"/>
  <c r="E73" i="1" l="1"/>
  <c r="E110" i="1"/>
  <c r="E109" i="1"/>
  <c r="E72" i="1"/>
  <c r="E15" i="2"/>
  <c r="E11" i="2"/>
  <c r="E7" i="2"/>
  <c r="E69" i="1"/>
  <c r="E65" i="1"/>
  <c r="E61" i="1"/>
  <c r="E57" i="1"/>
  <c r="E53" i="1"/>
  <c r="E79" i="1"/>
  <c r="E81" i="1"/>
  <c r="E83" i="1"/>
  <c r="E85" i="1"/>
  <c r="E87" i="1"/>
  <c r="E89" i="1"/>
  <c r="E91" i="1"/>
  <c r="E93" i="1"/>
  <c r="E95" i="1"/>
  <c r="E97" i="1"/>
  <c r="E99" i="1"/>
  <c r="E101" i="1"/>
  <c r="E103" i="1"/>
  <c r="E105" i="1"/>
  <c r="E116" i="1"/>
  <c r="E118" i="1"/>
  <c r="E120" i="1"/>
  <c r="E122" i="1"/>
  <c r="E124" i="1"/>
  <c r="E126" i="1"/>
  <c r="E128" i="1"/>
  <c r="E130" i="1"/>
  <c r="E132" i="1"/>
  <c r="E134" i="1"/>
  <c r="E136" i="1"/>
  <c r="E138" i="1"/>
  <c r="E140" i="1"/>
  <c r="E142" i="1"/>
  <c r="E146" i="1"/>
  <c r="E153" i="1"/>
  <c r="E155" i="1"/>
  <c r="E157" i="1"/>
  <c r="E159" i="1"/>
  <c r="E161" i="1"/>
  <c r="E163" i="1"/>
  <c r="E165" i="1"/>
  <c r="E167" i="1"/>
  <c r="E169" i="1"/>
  <c r="E171" i="1"/>
  <c r="E173" i="1"/>
  <c r="E175" i="1"/>
  <c r="E177" i="1"/>
  <c r="E181" i="1"/>
  <c r="E183" i="1"/>
  <c r="E68" i="1"/>
  <c r="E64" i="1"/>
  <c r="E60" i="1"/>
  <c r="E56" i="1"/>
  <c r="E52" i="1"/>
  <c r="E80" i="1"/>
  <c r="E82" i="1"/>
  <c r="E84" i="1"/>
  <c r="E86" i="1"/>
  <c r="E88" i="1"/>
  <c r="E90" i="1"/>
  <c r="E92" i="1"/>
  <c r="E94" i="1"/>
  <c r="E96" i="1"/>
  <c r="E98" i="1"/>
  <c r="E100" i="1"/>
  <c r="E102" i="1"/>
  <c r="E104" i="1"/>
  <c r="E106" i="1"/>
  <c r="E117" i="1"/>
  <c r="E119" i="1"/>
  <c r="E121" i="1"/>
  <c r="E123" i="1"/>
  <c r="E125" i="1"/>
  <c r="E127" i="1"/>
  <c r="E129" i="1"/>
  <c r="E131" i="1"/>
  <c r="E133" i="1"/>
  <c r="E135" i="1"/>
  <c r="E137" i="1"/>
  <c r="E139" i="1"/>
  <c r="E141" i="1"/>
  <c r="E143" i="1"/>
  <c r="E147" i="1"/>
  <c r="E154" i="1"/>
  <c r="E156" i="1"/>
  <c r="E158" i="1"/>
  <c r="E160" i="1"/>
  <c r="E162" i="1"/>
  <c r="E164" i="1"/>
  <c r="E166" i="1"/>
  <c r="E168" i="1"/>
  <c r="E170" i="1"/>
  <c r="E172" i="1"/>
  <c r="E174" i="1"/>
  <c r="E176" i="1"/>
  <c r="E178" i="1"/>
  <c r="E182" i="1"/>
  <c r="E184" i="1"/>
  <c r="F182" i="1" l="1"/>
  <c r="F178" i="1"/>
  <c r="F183" i="1"/>
  <c r="F184" i="1"/>
  <c r="F106" i="1"/>
  <c r="F90" i="1"/>
  <c r="F84" i="1"/>
  <c r="F79" i="1"/>
  <c r="F108" i="1"/>
  <c r="F107" i="1"/>
  <c r="F98" i="1"/>
  <c r="F82" i="1"/>
  <c r="F99" i="1"/>
  <c r="F91" i="1"/>
  <c r="F83" i="1"/>
  <c r="F100" i="1"/>
  <c r="F92" i="1"/>
  <c r="F101" i="1"/>
  <c r="F93" i="1"/>
  <c r="F85" i="1"/>
  <c r="F110" i="1"/>
  <c r="F102" i="1"/>
  <c r="F94" i="1"/>
  <c r="F86" i="1"/>
  <c r="F103" i="1"/>
  <c r="F95" i="1"/>
  <c r="F87" i="1"/>
  <c r="F104" i="1"/>
  <c r="F96" i="1"/>
  <c r="F88" i="1"/>
  <c r="F80" i="1"/>
  <c r="F105" i="1"/>
  <c r="F97" i="1"/>
  <c r="F89" i="1"/>
  <c r="F81" i="1"/>
  <c r="F180" i="1"/>
  <c r="F179" i="1"/>
  <c r="F181" i="1"/>
  <c r="F175" i="1"/>
  <c r="F174" i="1"/>
  <c r="F176" i="1"/>
  <c r="F177" i="1"/>
  <c r="F173" i="1"/>
  <c r="F172" i="1"/>
  <c r="F171" i="1"/>
  <c r="F170" i="1"/>
  <c r="F165" i="1"/>
  <c r="F164" i="1"/>
  <c r="F168" i="1"/>
  <c r="F169" i="1"/>
  <c r="F166" i="1"/>
  <c r="F162" i="1"/>
  <c r="F163" i="1"/>
  <c r="F167" i="1"/>
  <c r="F158" i="1"/>
  <c r="F160" i="1"/>
  <c r="F161" i="1"/>
  <c r="F154" i="1"/>
  <c r="F159" i="1"/>
  <c r="F157" i="1"/>
  <c r="F155" i="1"/>
  <c r="F156" i="1"/>
  <c r="F153" i="1"/>
  <c r="F147" i="1"/>
  <c r="F142" i="1"/>
  <c r="F143" i="1"/>
  <c r="F144" i="1"/>
  <c r="F145" i="1"/>
  <c r="F146" i="1"/>
  <c r="F141" i="1"/>
  <c r="F139" i="1"/>
  <c r="F140" i="1"/>
  <c r="F133" i="1"/>
  <c r="F137" i="1"/>
  <c r="F138" i="1"/>
  <c r="F136" i="1"/>
  <c r="F134" i="1"/>
  <c r="F135" i="1"/>
  <c r="F131" i="1"/>
  <c r="F132" i="1"/>
  <c r="F125" i="1"/>
  <c r="F129" i="1"/>
  <c r="F130" i="1"/>
  <c r="F123" i="1"/>
  <c r="F124" i="1"/>
  <c r="F126" i="1"/>
  <c r="F127" i="1"/>
  <c r="F128" i="1"/>
  <c r="F121" i="1"/>
  <c r="F122" i="1"/>
  <c r="F119" i="1"/>
  <c r="F120" i="1"/>
  <c r="F118" i="1"/>
  <c r="F116" i="1"/>
  <c r="F117" i="1"/>
  <c r="F109" i="1"/>
  <c r="F71" i="1"/>
  <c r="F72" i="1"/>
  <c r="F69" i="1"/>
  <c r="F70" i="1"/>
  <c r="F73" i="1"/>
  <c r="F68" i="1"/>
  <c r="F58" i="1"/>
  <c r="F67" i="1"/>
  <c r="F65" i="1"/>
  <c r="F60" i="1"/>
  <c r="F62" i="1"/>
  <c r="F66" i="1"/>
  <c r="F64" i="1"/>
  <c r="F63" i="1"/>
  <c r="F61" i="1"/>
  <c r="F56" i="1"/>
  <c r="F59" i="1"/>
  <c r="F57" i="1"/>
  <c r="F54" i="1"/>
  <c r="F52" i="1"/>
  <c r="F55" i="1"/>
  <c r="F51" i="1"/>
  <c r="F45" i="1"/>
  <c r="F53" i="1"/>
  <c r="F42" i="1"/>
  <c r="F47" i="1"/>
  <c r="F43" i="1"/>
  <c r="E8" i="2"/>
  <c r="E4" i="2"/>
  <c r="E12" i="2"/>
  <c r="F50" i="1"/>
  <c r="F44" i="1"/>
  <c r="F49" i="1"/>
  <c r="F48" i="1"/>
  <c r="F46" i="1"/>
  <c r="E28" i="1" l="1"/>
  <c r="E31" i="1"/>
  <c r="E24" i="1"/>
  <c r="E38" i="1"/>
  <c r="E33" i="1"/>
  <c r="E34" i="1"/>
  <c r="E35" i="1"/>
  <c r="E36" i="1"/>
  <c r="E32" i="1"/>
  <c r="E20" i="1"/>
  <c r="E29" i="1"/>
  <c r="E30" i="1"/>
  <c r="E27" i="1"/>
  <c r="E23" i="1"/>
  <c r="E13" i="1"/>
  <c r="E25" i="1"/>
  <c r="E26" i="1"/>
  <c r="E10" i="1"/>
  <c r="E22" i="1"/>
  <c r="E16" i="1"/>
  <c r="E18" i="1"/>
  <c r="E17" i="1"/>
  <c r="E21" i="1"/>
  <c r="E14" i="1"/>
  <c r="E11" i="1"/>
  <c r="E19" i="1"/>
  <c r="E15" i="1"/>
  <c r="E12" i="1"/>
  <c r="E8" i="1"/>
  <c r="E9" i="1"/>
  <c r="E7" i="1"/>
  <c r="E37" i="1"/>
  <c r="E9" i="2"/>
  <c r="E5" i="2"/>
  <c r="F38" i="1" l="1"/>
  <c r="F7" i="1"/>
  <c r="G21" i="1"/>
  <c r="F14" i="1"/>
  <c r="G25" i="1"/>
  <c r="F8" i="1"/>
  <c r="F29" i="1"/>
  <c r="G7" i="1"/>
  <c r="G8" i="1"/>
  <c r="F19" i="1"/>
  <c r="F13" i="1"/>
  <c r="F25" i="1"/>
  <c r="F27" i="1"/>
  <c r="F23" i="1"/>
  <c r="F21" i="1"/>
  <c r="G11" i="1"/>
  <c r="G24" i="1"/>
  <c r="G27" i="1"/>
  <c r="G23" i="1"/>
  <c r="F18" i="1"/>
  <c r="G10" i="1"/>
  <c r="F15" i="1"/>
  <c r="F26" i="1"/>
  <c r="F30" i="1"/>
  <c r="G32" i="1"/>
  <c r="G18" i="1"/>
  <c r="F22" i="1"/>
  <c r="G20" i="1"/>
  <c r="G22" i="1"/>
  <c r="F9" i="1"/>
  <c r="G12" i="1"/>
  <c r="G14" i="1"/>
  <c r="F24" i="1"/>
  <c r="F16" i="1"/>
  <c r="G28" i="1"/>
  <c r="G29" i="1"/>
  <c r="G36" i="1"/>
  <c r="G19" i="1"/>
  <c r="F17" i="1"/>
  <c r="G17" i="1"/>
  <c r="F20" i="1"/>
  <c r="F10" i="1"/>
  <c r="F12" i="1"/>
  <c r="G15" i="1"/>
  <c r="G16" i="1"/>
  <c r="G26" i="1"/>
  <c r="F28" i="1"/>
  <c r="G30" i="1"/>
  <c r="G31" i="1"/>
  <c r="F36" i="1"/>
  <c r="G9" i="1"/>
  <c r="F11" i="1"/>
  <c r="G13" i="1"/>
  <c r="F32" i="1"/>
  <c r="G33" i="1"/>
  <c r="F31" i="1"/>
  <c r="F34" i="1"/>
  <c r="G34" i="1"/>
  <c r="F35" i="1"/>
  <c r="F33" i="1"/>
  <c r="G38" i="1"/>
  <c r="G37" i="1"/>
  <c r="G35" i="1"/>
  <c r="F37" i="1"/>
  <c r="E6" i="2"/>
  <c r="F15" i="2" s="1"/>
  <c r="H13" i="1" l="1"/>
  <c r="I12" i="1"/>
  <c r="H9" i="1"/>
  <c r="I14" i="1"/>
  <c r="H14" i="1"/>
  <c r="H12" i="1"/>
  <c r="I11" i="1"/>
  <c r="I13" i="1"/>
  <c r="H10" i="1"/>
  <c r="H11" i="1"/>
  <c r="I9" i="1"/>
  <c r="I10" i="1"/>
  <c r="H8" i="1"/>
  <c r="H7" i="1"/>
  <c r="I8" i="1"/>
  <c r="I7" i="1"/>
  <c r="H37" i="1"/>
  <c r="I23" i="1"/>
  <c r="I15" i="1"/>
  <c r="H28" i="1"/>
  <c r="H20" i="1"/>
  <c r="I17" i="1"/>
  <c r="I19" i="1"/>
  <c r="I20" i="1"/>
  <c r="H16" i="1"/>
  <c r="H22" i="1"/>
  <c r="I28" i="1"/>
  <c r="H17" i="1"/>
  <c r="I26" i="1"/>
  <c r="H21" i="1"/>
  <c r="H18" i="1"/>
  <c r="I22" i="1"/>
  <c r="I18" i="1"/>
  <c r="H15" i="1"/>
  <c r="H24" i="1"/>
  <c r="H26" i="1"/>
  <c r="H30" i="1"/>
  <c r="H23" i="1"/>
  <c r="I24" i="1"/>
  <c r="I21" i="1"/>
  <c r="H19" i="1"/>
  <c r="I16" i="1"/>
  <c r="I25" i="1"/>
  <c r="H27" i="1"/>
  <c r="H25" i="1"/>
  <c r="I27" i="1"/>
  <c r="I29" i="1"/>
  <c r="H29" i="1"/>
  <c r="H32" i="1"/>
  <c r="I30" i="1"/>
  <c r="H31" i="1"/>
  <c r="H35" i="1"/>
  <c r="I31" i="1"/>
  <c r="I37" i="1"/>
  <c r="H33" i="1"/>
  <c r="I32" i="1"/>
  <c r="I34" i="1"/>
  <c r="H36" i="1"/>
  <c r="I38" i="1"/>
  <c r="H34" i="1"/>
  <c r="I36" i="1"/>
  <c r="H38" i="1"/>
  <c r="I33" i="1"/>
  <c r="I35" i="1"/>
  <c r="F21" i="2"/>
  <c r="F25" i="2"/>
  <c r="F14" i="2"/>
  <c r="F29" i="2"/>
  <c r="F22" i="2"/>
  <c r="F18" i="2"/>
  <c r="F31" i="2"/>
  <c r="F16" i="2"/>
  <c r="F32" i="2"/>
  <c r="F10" i="2"/>
  <c r="F24" i="2"/>
  <c r="F33" i="2"/>
  <c r="F6" i="2"/>
  <c r="F7" i="2"/>
  <c r="F27" i="2"/>
  <c r="F11" i="2"/>
  <c r="F30" i="2"/>
  <c r="F34" i="2"/>
  <c r="F17" i="2"/>
  <c r="F23" i="2"/>
  <c r="F9" i="2"/>
  <c r="F8" i="2"/>
  <c r="F26" i="2"/>
  <c r="F35" i="2"/>
  <c r="F19" i="2"/>
  <c r="F28" i="2"/>
  <c r="F13" i="2"/>
  <c r="F20" i="2"/>
  <c r="F12" i="2"/>
  <c r="F5" i="2"/>
  <c r="F4" i="2"/>
</calcChain>
</file>

<file path=xl/sharedStrings.xml><?xml version="1.0" encoding="utf-8"?>
<sst xmlns="http://schemas.openxmlformats.org/spreadsheetml/2006/main" count="99" uniqueCount="30">
  <si>
    <t>Sum of Individual Rankings</t>
  </si>
  <si>
    <t>Group Ranking</t>
  </si>
  <si>
    <t>Overall Ranking of Submittals</t>
  </si>
  <si>
    <t>SUBMITTING FIRMS</t>
  </si>
  <si>
    <t>Rank</t>
  </si>
  <si>
    <t>Step 1- Individual Committee Member Scoring based on Published Criteria</t>
  </si>
  <si>
    <t>Rankings</t>
  </si>
  <si>
    <t>Maximum Points Allowed</t>
  </si>
  <si>
    <t>Total Score</t>
  </si>
  <si>
    <t>Ranking</t>
  </si>
  <si>
    <t>Scorer Notes</t>
  </si>
  <si>
    <t>STABILITY OF FIRM</t>
  </si>
  <si>
    <t>EXPERIENCE / QUALIFICATIONS</t>
  </si>
  <si>
    <t>SUITABILITY</t>
  </si>
  <si>
    <t>SCORER 2</t>
  </si>
  <si>
    <t>SCORER 5</t>
  </si>
  <si>
    <t>SCORER 4</t>
  </si>
  <si>
    <t>SCORER 3</t>
  </si>
  <si>
    <t>q</t>
  </si>
  <si>
    <t>SCORER 1</t>
  </si>
  <si>
    <t>SCORER ____</t>
  </si>
  <si>
    <t>Cell will turn red if value exceeds allowable score for criteria</t>
  </si>
  <si>
    <t>SELECTION COMMITTEE SCORING  AND OVERALL RANKING OF SUBMITTALS</t>
  </si>
  <si>
    <t>PROPOSED DESIGN TEAM</t>
  </si>
  <si>
    <t xml:space="preserve">Step 2- Overall Ranking using Sum of Individual Rankings of Firms </t>
  </si>
  <si>
    <t>Company Name</t>
  </si>
  <si>
    <t>Date</t>
  </si>
  <si>
    <r>
      <t xml:space="preserve">SUBMITTAL TYPE:  </t>
    </r>
    <r>
      <rPr>
        <sz val="11"/>
        <color rgb="FFFF0000"/>
        <rFont val="Calibri"/>
        <family val="2"/>
        <scheme val="minor"/>
      </rPr>
      <t>RFQ Solicitation Title</t>
    </r>
  </si>
  <si>
    <t>XXXX-XX</t>
  </si>
  <si>
    <t>Solicitation/Contract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</si>
</sst>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2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Wingdings 3"/>
      <family val="1"/>
      <charset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1" borderId="2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 applyProtection="1">
      <alignment textRotation="45"/>
    </xf>
    <xf numFmtId="1" fontId="3" fillId="4" borderId="1" xfId="0" applyNumberFormat="1" applyFont="1" applyFill="1" applyBorder="1" applyAlignment="1" applyProtection="1">
      <alignment horizontal="center" textRotation="45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right" vertical="top" wrapText="1"/>
    </xf>
    <xf numFmtId="0" fontId="0" fillId="0" borderId="18" xfId="0" applyBorder="1" applyAlignment="1">
      <alignment horizontal="center" vertical="center" wrapText="1"/>
    </xf>
    <xf numFmtId="0" fontId="2" fillId="1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6" fillId="0" borderId="14" xfId="0" applyFont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vertical="center" wrapText="1"/>
    </xf>
    <xf numFmtId="0" fontId="11" fillId="0" borderId="12" xfId="0" applyFont="1" applyBorder="1" applyAlignment="1">
      <alignment horizontal="righ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 wrapText="1"/>
    </xf>
    <xf numFmtId="164" fontId="0" fillId="2" borderId="12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</cellXfs>
  <cellStyles count="1">
    <cellStyle name="Normal" xfId="0" builtinId="0"/>
  </cellStyles>
  <dxfs count="30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FFFFFF"/>
      <color rgb="FFFFCC9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1463039</xdr:colOff>
      <xdr:row>0</xdr:row>
      <xdr:rowOff>22860</xdr:rowOff>
    </xdr:from>
    <xdr:to>
      <xdr:col>8</xdr:col>
      <xdr:colOff>2377439</xdr:colOff>
      <xdr:row>0</xdr:row>
      <xdr:rowOff>937260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04859" y="22860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</xdr:colOff>
      <xdr:row>0</xdr:row>
      <xdr:rowOff>114300</xdr:rowOff>
    </xdr:from>
    <xdr:to>
      <xdr:col>3</xdr:col>
      <xdr:colOff>190500</xdr:colOff>
      <xdr:row>0</xdr:row>
      <xdr:rowOff>845820</xdr:rowOff>
    </xdr:to>
    <xdr:pic>
      <xdr:nvPicPr>
        <xdr:cNvPr id="3" name="Picture 2" descr="Design&amp;Construction-outline-539+874-Facilities-tag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680" y="114300"/>
          <a:ext cx="3886200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3"/>
  <sheetViews>
    <sheetView tabSelected="1" view="pageBreakPreview" zoomScaleNormal="100" zoomScaleSheetLayoutView="100" workbookViewId="0">
      <selection activeCell="K6" sqref="K6"/>
    </sheetView>
  </sheetViews>
  <sheetFormatPr defaultColWidth="9.140625" defaultRowHeight="15" x14ac:dyDescent="0.25"/>
  <cols>
    <col min="1" max="1" width="46.140625" style="1" customWidth="1"/>
    <col min="2" max="4" width="4.7109375" style="1" customWidth="1"/>
    <col min="5" max="7" width="10.7109375" style="1" customWidth="1"/>
    <col min="8" max="8" width="9.140625" style="1"/>
    <col min="9" max="9" width="36.5703125" style="1" customWidth="1"/>
    <col min="10" max="16384" width="9.140625" style="1"/>
  </cols>
  <sheetData>
    <row r="1" spans="1:9" ht="80.45" customHeight="1" thickBot="1" x14ac:dyDescent="0.3">
      <c r="A1" s="25"/>
      <c r="B1" s="26"/>
      <c r="C1" s="26"/>
      <c r="D1" s="26"/>
      <c r="E1" s="27" t="s">
        <v>22</v>
      </c>
      <c r="F1" s="27"/>
      <c r="G1" s="27"/>
      <c r="H1" s="27"/>
      <c r="I1" s="23"/>
    </row>
    <row r="2" spans="1:9" ht="16.5" thickTop="1" thickBot="1" x14ac:dyDescent="0.3">
      <c r="A2" s="34" t="s">
        <v>27</v>
      </c>
      <c r="B2" s="35"/>
      <c r="C2" s="35"/>
      <c r="D2" s="35"/>
      <c r="E2" s="35"/>
      <c r="F2" s="35"/>
      <c r="G2" s="35"/>
      <c r="H2" s="35"/>
      <c r="I2" s="36"/>
    </row>
    <row r="3" spans="1:9" ht="16.5" thickTop="1" thickBot="1" x14ac:dyDescent="0.3">
      <c r="A3" s="31" t="s">
        <v>26</v>
      </c>
      <c r="B3" s="32"/>
      <c r="C3" s="32"/>
      <c r="D3" s="32"/>
      <c r="E3" s="32"/>
      <c r="F3" s="32"/>
      <c r="G3" s="32"/>
      <c r="H3" s="32"/>
      <c r="I3" s="33"/>
    </row>
    <row r="4" spans="1:9" ht="19.5" thickTop="1" x14ac:dyDescent="0.25">
      <c r="A4" s="39" t="s">
        <v>5</v>
      </c>
      <c r="B4" s="40"/>
      <c r="C4" s="40"/>
      <c r="D4" s="40"/>
      <c r="E4" s="40"/>
      <c r="F4" s="40"/>
      <c r="G4" s="40"/>
      <c r="H4" s="40"/>
      <c r="I4" s="18" t="s">
        <v>29</v>
      </c>
    </row>
    <row r="5" spans="1:9" ht="19.5" thickBot="1" x14ac:dyDescent="0.3">
      <c r="A5" s="37" t="s">
        <v>24</v>
      </c>
      <c r="B5" s="38"/>
      <c r="C5" s="38"/>
      <c r="D5" s="38"/>
      <c r="E5" s="38"/>
      <c r="F5" s="38"/>
      <c r="G5" s="38"/>
      <c r="H5" s="38"/>
      <c r="I5" s="24" t="s">
        <v>28</v>
      </c>
    </row>
    <row r="6" spans="1:9" ht="45.75" thickTop="1" x14ac:dyDescent="0.25">
      <c r="A6" s="48" t="s">
        <v>3</v>
      </c>
      <c r="B6" s="49"/>
      <c r="C6" s="49"/>
      <c r="D6" s="50"/>
      <c r="E6" s="14" t="s">
        <v>0</v>
      </c>
      <c r="F6" s="14" t="s">
        <v>1</v>
      </c>
      <c r="G6" s="15" t="s">
        <v>4</v>
      </c>
      <c r="H6" s="14" t="s">
        <v>6</v>
      </c>
      <c r="I6" s="16" t="s">
        <v>2</v>
      </c>
    </row>
    <row r="7" spans="1:9" x14ac:dyDescent="0.25">
      <c r="A7" s="28" t="s">
        <v>25</v>
      </c>
      <c r="B7" s="29"/>
      <c r="C7" s="29"/>
      <c r="D7" s="30"/>
      <c r="E7" s="4">
        <f>IF(ISTEXT(A7),SUM(F42,F79,F116,F153,F190)," ")</f>
        <v>0</v>
      </c>
      <c r="F7" s="4">
        <f>IF(ISTEXT(A7),RANK(E7,$E$7:$E$38,1)+COUNTIF($E$7:E7,E7)-1," ")</f>
        <v>1</v>
      </c>
      <c r="G7" s="5">
        <f>IF(ISTEXT(A7),RANK(E7,E$7:E$38,1)," ")</f>
        <v>1</v>
      </c>
      <c r="H7" s="3">
        <f ca="1">IF(ISTEXT(A7),OFFSET(G$7,MATCH(SMALL(F$7:F$38,ROW()-ROW(H$7)+1),F$7:F$38,0)-1,0)," ")</f>
        <v>1</v>
      </c>
      <c r="I7" s="17" t="str">
        <f ca="1">IF(ISTEXT(A7),OFFSET(A$7,MATCH(SMALL(F$7:F$38,ROW()-ROW(I$7)+1),F$7:F$38,0)-1,0)," ")</f>
        <v>Company Name</v>
      </c>
    </row>
    <row r="8" spans="1:9" x14ac:dyDescent="0.25">
      <c r="A8" s="28" t="s">
        <v>25</v>
      </c>
      <c r="B8" s="29"/>
      <c r="C8" s="29"/>
      <c r="D8" s="30"/>
      <c r="E8" s="4">
        <f t="shared" ref="E8:E16" si="0">IF(ISTEXT(A8),SUM(F43,F80,F117,F154,F191)," ")</f>
        <v>0</v>
      </c>
      <c r="F8" s="4">
        <f>IF(ISTEXT(A8),RANK(E8,$E$7:$E$38,1)+COUNTIF($E$7:E8,E8)-1," ")</f>
        <v>2</v>
      </c>
      <c r="G8" s="5">
        <f t="shared" ref="G8:G16" si="1">IF(ISTEXT(A8),RANK(E8,E$7:E$38,1)," ")</f>
        <v>1</v>
      </c>
      <c r="H8" s="3">
        <f t="shared" ref="H8:H16" ca="1" si="2">IF(ISTEXT(A8),OFFSET(G$7,MATCH(SMALL(F$7:F$38,ROW()-ROW(H$7)+1),F$7:F$38,0)-1,0)," ")</f>
        <v>1</v>
      </c>
      <c r="I8" s="17" t="str">
        <f t="shared" ref="I8:I16" ca="1" si="3">IF(ISTEXT(A8),OFFSET(A$7,MATCH(SMALL(F$7:F$38,ROW()-ROW(I$7)+1),F$7:F$38,0)-1,0)," ")</f>
        <v>Company Name</v>
      </c>
    </row>
    <row r="9" spans="1:9" x14ac:dyDescent="0.25">
      <c r="A9" s="28" t="s">
        <v>25</v>
      </c>
      <c r="B9" s="29"/>
      <c r="C9" s="29"/>
      <c r="D9" s="30"/>
      <c r="E9" s="4">
        <f t="shared" si="0"/>
        <v>0</v>
      </c>
      <c r="F9" s="4">
        <f>IF(ISTEXT(A9),RANK(E9,$E$7:$E$38,1)+COUNTIF($E$7:E9,E9)-1," ")</f>
        <v>3</v>
      </c>
      <c r="G9" s="5">
        <f t="shared" si="1"/>
        <v>1</v>
      </c>
      <c r="H9" s="3">
        <f t="shared" ca="1" si="2"/>
        <v>1</v>
      </c>
      <c r="I9" s="17" t="str">
        <f t="shared" ca="1" si="3"/>
        <v>Company Name</v>
      </c>
    </row>
    <row r="10" spans="1:9" x14ac:dyDescent="0.25">
      <c r="A10" s="28" t="s">
        <v>25</v>
      </c>
      <c r="B10" s="29"/>
      <c r="C10" s="29"/>
      <c r="D10" s="30"/>
      <c r="E10" s="4">
        <f t="shared" si="0"/>
        <v>0</v>
      </c>
      <c r="F10" s="4">
        <f>IF(ISTEXT(A10),RANK(E10,$E$7:$E$38,1)+COUNTIF($E$7:E10,E10)-1," ")</f>
        <v>4</v>
      </c>
      <c r="G10" s="5">
        <f t="shared" si="1"/>
        <v>1</v>
      </c>
      <c r="H10" s="3">
        <f t="shared" ca="1" si="2"/>
        <v>1</v>
      </c>
      <c r="I10" s="17" t="str">
        <f t="shared" ca="1" si="3"/>
        <v>Company Name</v>
      </c>
    </row>
    <row r="11" spans="1:9" x14ac:dyDescent="0.25">
      <c r="A11" s="28" t="s">
        <v>25</v>
      </c>
      <c r="B11" s="29"/>
      <c r="C11" s="29"/>
      <c r="D11" s="30"/>
      <c r="E11" s="4">
        <f t="shared" si="0"/>
        <v>0</v>
      </c>
      <c r="F11" s="4">
        <f>IF(ISTEXT(A11),RANK(E11,$E$7:$E$38,1)+COUNTIF($E$7:E11,E11)-1," ")</f>
        <v>5</v>
      </c>
      <c r="G11" s="5">
        <f t="shared" si="1"/>
        <v>1</v>
      </c>
      <c r="H11" s="3">
        <f t="shared" ca="1" si="2"/>
        <v>1</v>
      </c>
      <c r="I11" s="17" t="str">
        <f t="shared" ca="1" si="3"/>
        <v>Company Name</v>
      </c>
    </row>
    <row r="12" spans="1:9" x14ac:dyDescent="0.25">
      <c r="A12" s="28" t="s">
        <v>25</v>
      </c>
      <c r="B12" s="29"/>
      <c r="C12" s="29"/>
      <c r="D12" s="30"/>
      <c r="E12" s="4">
        <f t="shared" si="0"/>
        <v>0</v>
      </c>
      <c r="F12" s="4">
        <f>IF(ISTEXT(A12),RANK(E12,$E$7:$E$38,1)+COUNTIF($E$7:E12,E12)-1," ")</f>
        <v>6</v>
      </c>
      <c r="G12" s="5">
        <f t="shared" si="1"/>
        <v>1</v>
      </c>
      <c r="H12" s="3">
        <f t="shared" ca="1" si="2"/>
        <v>1</v>
      </c>
      <c r="I12" s="17" t="str">
        <f t="shared" ca="1" si="3"/>
        <v>Company Name</v>
      </c>
    </row>
    <row r="13" spans="1:9" ht="15" customHeight="1" x14ac:dyDescent="0.25">
      <c r="A13" s="28" t="s">
        <v>25</v>
      </c>
      <c r="B13" s="29"/>
      <c r="C13" s="29"/>
      <c r="D13" s="30"/>
      <c r="E13" s="4">
        <f t="shared" si="0"/>
        <v>0</v>
      </c>
      <c r="F13" s="4">
        <f>IF(ISTEXT(A13),RANK(E13,$E$7:$E$38,1)+COUNTIF($E$7:E13,E13)-1," ")</f>
        <v>7</v>
      </c>
      <c r="G13" s="5">
        <f t="shared" si="1"/>
        <v>1</v>
      </c>
      <c r="H13" s="3">
        <f t="shared" ca="1" si="2"/>
        <v>1</v>
      </c>
      <c r="I13" s="17" t="str">
        <f t="shared" ca="1" si="3"/>
        <v>Company Name</v>
      </c>
    </row>
    <row r="14" spans="1:9" ht="15" customHeight="1" x14ac:dyDescent="0.25">
      <c r="A14" s="28" t="s">
        <v>25</v>
      </c>
      <c r="B14" s="29"/>
      <c r="C14" s="29"/>
      <c r="D14" s="30"/>
      <c r="E14" s="4">
        <f t="shared" si="0"/>
        <v>0</v>
      </c>
      <c r="F14" s="4">
        <f>IF(ISTEXT(A14),RANK(E14,$E$7:$E$38,1)+COUNTIF($E$7:E14,E14)-1," ")</f>
        <v>8</v>
      </c>
      <c r="G14" s="5">
        <f t="shared" si="1"/>
        <v>1</v>
      </c>
      <c r="H14" s="3">
        <f t="shared" ca="1" si="2"/>
        <v>1</v>
      </c>
      <c r="I14" s="17" t="str">
        <f t="shared" ca="1" si="3"/>
        <v>Company Name</v>
      </c>
    </row>
    <row r="15" spans="1:9" x14ac:dyDescent="0.25">
      <c r="A15" s="28" t="s">
        <v>25</v>
      </c>
      <c r="B15" s="29"/>
      <c r="C15" s="29"/>
      <c r="D15" s="30"/>
      <c r="E15" s="4">
        <f t="shared" si="0"/>
        <v>0</v>
      </c>
      <c r="F15" s="4">
        <f>IF(ISTEXT(A15),RANK(E15,$E$7:$E$38,1)+COUNTIF($E$7:E15,E15)-1," ")</f>
        <v>9</v>
      </c>
      <c r="G15" s="5">
        <f t="shared" si="1"/>
        <v>1</v>
      </c>
      <c r="H15" s="3">
        <f t="shared" ca="1" si="2"/>
        <v>1</v>
      </c>
      <c r="I15" s="17" t="str">
        <f t="shared" ca="1" si="3"/>
        <v>Company Name</v>
      </c>
    </row>
    <row r="16" spans="1:9" x14ac:dyDescent="0.25">
      <c r="A16" s="28" t="s">
        <v>25</v>
      </c>
      <c r="B16" s="29"/>
      <c r="C16" s="29"/>
      <c r="D16" s="30"/>
      <c r="E16" s="4">
        <f t="shared" si="0"/>
        <v>0</v>
      </c>
      <c r="F16" s="4">
        <f>IF(ISTEXT(A16),RANK(E16,$E$7:$E$38,1)+COUNTIF($E$7:E16,E16)-1," ")</f>
        <v>10</v>
      </c>
      <c r="G16" s="5">
        <f t="shared" si="1"/>
        <v>1</v>
      </c>
      <c r="H16" s="3">
        <f t="shared" ca="1" si="2"/>
        <v>1</v>
      </c>
      <c r="I16" s="17" t="str">
        <f t="shared" ca="1" si="3"/>
        <v>Company Name</v>
      </c>
    </row>
    <row r="17" spans="1:9" ht="15" customHeight="1" x14ac:dyDescent="0.25">
      <c r="A17" s="28" t="s">
        <v>25</v>
      </c>
      <c r="B17" s="29"/>
      <c r="C17" s="29"/>
      <c r="D17" s="30"/>
      <c r="E17" s="4">
        <f t="shared" ref="E17:E30" si="4">IF(ISTEXT(A17),SUM(F52,F89,F126,F163,F200)," ")</f>
        <v>0</v>
      </c>
      <c r="F17" s="4">
        <f>IF(ISTEXT(A17),RANK(E17,$E$7:$E$38,1)+COUNTIF($E$7:E17,E17)-1," ")</f>
        <v>11</v>
      </c>
      <c r="G17" s="5">
        <f t="shared" ref="G17:G38" si="5">IF(ISTEXT(A17),RANK(E17,E$7:E$38,1)," ")</f>
        <v>1</v>
      </c>
      <c r="H17" s="3">
        <f t="shared" ref="H17:H38" ca="1" si="6">IF(ISTEXT(A17),OFFSET(G$7,MATCH(SMALL(F$7:F$38,ROW()-ROW(H$7)+1),F$7:F$38,0)-1,0)," ")</f>
        <v>1</v>
      </c>
      <c r="I17" s="17" t="str">
        <f t="shared" ref="I17:I38" ca="1" si="7">IF(ISTEXT(A17),OFFSET(A$7,MATCH(SMALL(F$7:F$38,ROW()-ROW(I$7)+1),F$7:F$38,0)-1,0)," ")</f>
        <v>Company Name</v>
      </c>
    </row>
    <row r="18" spans="1:9" x14ac:dyDescent="0.25">
      <c r="A18" s="28" t="s">
        <v>25</v>
      </c>
      <c r="B18" s="29"/>
      <c r="C18" s="29"/>
      <c r="D18" s="30"/>
      <c r="E18" s="4">
        <f t="shared" si="4"/>
        <v>0</v>
      </c>
      <c r="F18" s="4">
        <f>IF(ISTEXT(A18),RANK(E18,$E$7:$E$38,1)+COUNTIF($E$7:E18,E18)-1," ")</f>
        <v>12</v>
      </c>
      <c r="G18" s="5">
        <f t="shared" si="5"/>
        <v>1</v>
      </c>
      <c r="H18" s="3">
        <f t="shared" ca="1" si="6"/>
        <v>1</v>
      </c>
      <c r="I18" s="17" t="str">
        <f t="shared" ca="1" si="7"/>
        <v>Company Name</v>
      </c>
    </row>
    <row r="19" spans="1:9" x14ac:dyDescent="0.25">
      <c r="A19" s="28" t="s">
        <v>25</v>
      </c>
      <c r="B19" s="29"/>
      <c r="C19" s="29"/>
      <c r="D19" s="30"/>
      <c r="E19" s="4">
        <f t="shared" si="4"/>
        <v>0</v>
      </c>
      <c r="F19" s="4">
        <f>IF(ISTEXT(A19),RANK(E19,$E$7:$E$38,1)+COUNTIF($E$7:E19,E19)-1," ")</f>
        <v>13</v>
      </c>
      <c r="G19" s="5">
        <f t="shared" si="5"/>
        <v>1</v>
      </c>
      <c r="H19" s="3">
        <f t="shared" ca="1" si="6"/>
        <v>1</v>
      </c>
      <c r="I19" s="17" t="str">
        <f t="shared" ca="1" si="7"/>
        <v>Company Name</v>
      </c>
    </row>
    <row r="20" spans="1:9" x14ac:dyDescent="0.25">
      <c r="A20" s="28" t="s">
        <v>25</v>
      </c>
      <c r="B20" s="29"/>
      <c r="C20" s="29"/>
      <c r="D20" s="30"/>
      <c r="E20" s="4">
        <f t="shared" si="4"/>
        <v>0</v>
      </c>
      <c r="F20" s="4">
        <f>IF(ISTEXT(A20),RANK(E20,$E$7:$E$38,1)+COUNTIF($E$7:E20,E20)-1," ")</f>
        <v>14</v>
      </c>
      <c r="G20" s="5">
        <f t="shared" si="5"/>
        <v>1</v>
      </c>
      <c r="H20" s="3">
        <f t="shared" ca="1" si="6"/>
        <v>1</v>
      </c>
      <c r="I20" s="17" t="str">
        <f t="shared" ca="1" si="7"/>
        <v>Company Name</v>
      </c>
    </row>
    <row r="21" spans="1:9" x14ac:dyDescent="0.25">
      <c r="A21" s="28"/>
      <c r="B21" s="29"/>
      <c r="C21" s="29"/>
      <c r="D21" s="30"/>
      <c r="E21" s="4" t="str">
        <f t="shared" si="4"/>
        <v xml:space="preserve"> </v>
      </c>
      <c r="F21" s="4" t="str">
        <f>IF(ISTEXT(A21),RANK(E21,$E$7:$E$38,1)+COUNTIF($E$7:E21,E21)-1," ")</f>
        <v xml:space="preserve"> </v>
      </c>
      <c r="G21" s="5" t="str">
        <f t="shared" si="5"/>
        <v xml:space="preserve"> </v>
      </c>
      <c r="H21" s="3" t="str">
        <f t="shared" ca="1" si="6"/>
        <v xml:space="preserve"> </v>
      </c>
      <c r="I21" s="17" t="str">
        <f t="shared" ca="1" si="7"/>
        <v xml:space="preserve"> </v>
      </c>
    </row>
    <row r="22" spans="1:9" x14ac:dyDescent="0.25">
      <c r="A22" s="28"/>
      <c r="B22" s="29"/>
      <c r="C22" s="29"/>
      <c r="D22" s="30"/>
      <c r="E22" s="4" t="str">
        <f t="shared" si="4"/>
        <v xml:space="preserve"> </v>
      </c>
      <c r="F22" s="4" t="str">
        <f>IF(ISTEXT(A22),RANK(E22,$E$7:$E$38,1)+COUNTIF($E$7:E22,E22)-1," ")</f>
        <v xml:space="preserve"> </v>
      </c>
      <c r="G22" s="5" t="str">
        <f t="shared" si="5"/>
        <v xml:space="preserve"> </v>
      </c>
      <c r="H22" s="3" t="str">
        <f t="shared" ca="1" si="6"/>
        <v xml:space="preserve"> </v>
      </c>
      <c r="I22" s="17" t="str">
        <f t="shared" ca="1" si="7"/>
        <v xml:space="preserve"> </v>
      </c>
    </row>
    <row r="23" spans="1:9" x14ac:dyDescent="0.25">
      <c r="A23" s="28"/>
      <c r="B23" s="29"/>
      <c r="C23" s="29"/>
      <c r="D23" s="30"/>
      <c r="E23" s="4" t="str">
        <f t="shared" si="4"/>
        <v xml:space="preserve"> </v>
      </c>
      <c r="F23" s="4" t="str">
        <f>IF(ISTEXT(A23),RANK(E23,$E$7:$E$38,1)+COUNTIF($E$7:E23,E23)-1," ")</f>
        <v xml:space="preserve"> </v>
      </c>
      <c r="G23" s="5" t="str">
        <f t="shared" si="5"/>
        <v xml:space="preserve"> </v>
      </c>
      <c r="H23" s="3" t="str">
        <f t="shared" ca="1" si="6"/>
        <v xml:space="preserve"> </v>
      </c>
      <c r="I23" s="17" t="str">
        <f t="shared" ca="1" si="7"/>
        <v xml:space="preserve"> </v>
      </c>
    </row>
    <row r="24" spans="1:9" x14ac:dyDescent="0.25">
      <c r="A24" s="28"/>
      <c r="B24" s="29"/>
      <c r="C24" s="29"/>
      <c r="D24" s="30"/>
      <c r="E24" s="4" t="str">
        <f t="shared" si="4"/>
        <v xml:space="preserve"> </v>
      </c>
      <c r="F24" s="4" t="str">
        <f>IF(ISTEXT(A24),RANK(E24,$E$7:$E$38,1)+COUNTIF($E$7:E24,E24)-1," ")</f>
        <v xml:space="preserve"> </v>
      </c>
      <c r="G24" s="5" t="str">
        <f t="shared" si="5"/>
        <v xml:space="preserve"> </v>
      </c>
      <c r="H24" s="3" t="str">
        <f t="shared" ca="1" si="6"/>
        <v xml:space="preserve"> </v>
      </c>
      <c r="I24" s="17" t="str">
        <f t="shared" ca="1" si="7"/>
        <v xml:space="preserve"> </v>
      </c>
    </row>
    <row r="25" spans="1:9" x14ac:dyDescent="0.25">
      <c r="A25" s="28"/>
      <c r="B25" s="29"/>
      <c r="C25" s="29"/>
      <c r="D25" s="30"/>
      <c r="E25" s="4" t="str">
        <f t="shared" si="4"/>
        <v xml:space="preserve"> </v>
      </c>
      <c r="F25" s="4" t="str">
        <f>IF(ISTEXT(A25),RANK(E25,$E$7:$E$38,1)+COUNTIF($E$7:E25,E25)-1," ")</f>
        <v xml:space="preserve"> </v>
      </c>
      <c r="G25" s="5" t="str">
        <f t="shared" si="5"/>
        <v xml:space="preserve"> </v>
      </c>
      <c r="H25" s="3" t="str">
        <f t="shared" ca="1" si="6"/>
        <v xml:space="preserve"> </v>
      </c>
      <c r="I25" s="17" t="str">
        <f t="shared" ca="1" si="7"/>
        <v xml:space="preserve"> </v>
      </c>
    </row>
    <row r="26" spans="1:9" x14ac:dyDescent="0.25">
      <c r="A26" s="28"/>
      <c r="B26" s="29"/>
      <c r="C26" s="29"/>
      <c r="D26" s="30"/>
      <c r="E26" s="4" t="str">
        <f t="shared" si="4"/>
        <v xml:space="preserve"> </v>
      </c>
      <c r="F26" s="4" t="str">
        <f>IF(ISTEXT(A26),RANK(E26,$E$7:$E$38,1)+COUNTIF($E$7:E26,E26)-1," ")</f>
        <v xml:space="preserve"> </v>
      </c>
      <c r="G26" s="5" t="str">
        <f t="shared" si="5"/>
        <v xml:space="preserve"> </v>
      </c>
      <c r="H26" s="3" t="str">
        <f t="shared" ca="1" si="6"/>
        <v xml:space="preserve"> </v>
      </c>
      <c r="I26" s="17" t="str">
        <f t="shared" ca="1" si="7"/>
        <v xml:space="preserve"> </v>
      </c>
    </row>
    <row r="27" spans="1:9" x14ac:dyDescent="0.25">
      <c r="A27" s="28"/>
      <c r="B27" s="29"/>
      <c r="C27" s="29"/>
      <c r="D27" s="30"/>
      <c r="E27" s="4" t="str">
        <f t="shared" si="4"/>
        <v xml:space="preserve"> </v>
      </c>
      <c r="F27" s="4" t="str">
        <f>IF(ISTEXT(A27),RANK(E27,$E$7:$E$38,1)+COUNTIF($E$7:E27,E27)-1," ")</f>
        <v xml:space="preserve"> </v>
      </c>
      <c r="G27" s="5" t="str">
        <f t="shared" si="5"/>
        <v xml:space="preserve"> </v>
      </c>
      <c r="H27" s="3" t="str">
        <f t="shared" ca="1" si="6"/>
        <v xml:space="preserve"> </v>
      </c>
      <c r="I27" s="17" t="str">
        <f t="shared" ca="1" si="7"/>
        <v xml:space="preserve"> </v>
      </c>
    </row>
    <row r="28" spans="1:9" x14ac:dyDescent="0.25">
      <c r="A28" s="28"/>
      <c r="B28" s="29"/>
      <c r="C28" s="29"/>
      <c r="D28" s="30"/>
      <c r="E28" s="4" t="str">
        <f t="shared" si="4"/>
        <v xml:space="preserve"> </v>
      </c>
      <c r="F28" s="4" t="str">
        <f>IF(ISTEXT(A28),RANK(E28,$E$7:$E$38,1)+COUNTIF($E$7:E28,E28)-1," ")</f>
        <v xml:space="preserve"> </v>
      </c>
      <c r="G28" s="5" t="str">
        <f t="shared" si="5"/>
        <v xml:space="preserve"> </v>
      </c>
      <c r="H28" s="3" t="str">
        <f t="shared" ca="1" si="6"/>
        <v xml:space="preserve"> </v>
      </c>
      <c r="I28" s="17" t="str">
        <f t="shared" ca="1" si="7"/>
        <v xml:space="preserve"> </v>
      </c>
    </row>
    <row r="29" spans="1:9" x14ac:dyDescent="0.25">
      <c r="A29" s="28"/>
      <c r="B29" s="29"/>
      <c r="C29" s="29"/>
      <c r="D29" s="30"/>
      <c r="E29" s="4" t="str">
        <f t="shared" si="4"/>
        <v xml:space="preserve"> </v>
      </c>
      <c r="F29" s="4" t="str">
        <f>IF(ISTEXT(A29),RANK(E29,$E$7:$E$38,1)+COUNTIF($E$7:E29,E29)-1," ")</f>
        <v xml:space="preserve"> </v>
      </c>
      <c r="G29" s="5" t="str">
        <f t="shared" si="5"/>
        <v xml:space="preserve"> </v>
      </c>
      <c r="H29" s="3" t="str">
        <f t="shared" ca="1" si="6"/>
        <v xml:space="preserve"> </v>
      </c>
      <c r="I29" s="17" t="str">
        <f t="shared" ca="1" si="7"/>
        <v xml:space="preserve"> </v>
      </c>
    </row>
    <row r="30" spans="1:9" x14ac:dyDescent="0.25">
      <c r="A30" s="28"/>
      <c r="B30" s="29"/>
      <c r="C30" s="29"/>
      <c r="D30" s="30"/>
      <c r="E30" s="4" t="str">
        <f t="shared" si="4"/>
        <v xml:space="preserve"> </v>
      </c>
      <c r="F30" s="4" t="str">
        <f>IF(ISTEXT(A30),RANK(E30,$E$7:$E$38,1)+COUNTIF($E$7:E30,E30)-1," ")</f>
        <v xml:space="preserve"> </v>
      </c>
      <c r="G30" s="5" t="str">
        <f t="shared" si="5"/>
        <v xml:space="preserve"> </v>
      </c>
      <c r="H30" s="3" t="str">
        <f t="shared" ca="1" si="6"/>
        <v xml:space="preserve"> </v>
      </c>
      <c r="I30" s="17" t="str">
        <f t="shared" ca="1" si="7"/>
        <v xml:space="preserve"> </v>
      </c>
    </row>
    <row r="31" spans="1:9" x14ac:dyDescent="0.25">
      <c r="A31" s="28"/>
      <c r="B31" s="29"/>
      <c r="C31" s="29"/>
      <c r="D31" s="30"/>
      <c r="E31" s="4" t="str">
        <f>IF(ISTEXT(A31),SUM(F66,F103,F140,F177,F216)," ")</f>
        <v xml:space="preserve"> </v>
      </c>
      <c r="F31" s="4" t="str">
        <f>IF(ISTEXT(A31),RANK(E31,$E$7:$E$38,1)+COUNTIF($E$7:E31,E31)-1," ")</f>
        <v xml:space="preserve"> </v>
      </c>
      <c r="G31" s="5" t="str">
        <f t="shared" si="5"/>
        <v xml:space="preserve"> </v>
      </c>
      <c r="H31" s="3" t="str">
        <f t="shared" ca="1" si="6"/>
        <v xml:space="preserve"> </v>
      </c>
      <c r="I31" s="17" t="str">
        <f t="shared" ca="1" si="7"/>
        <v xml:space="preserve"> </v>
      </c>
    </row>
    <row r="32" spans="1:9" x14ac:dyDescent="0.25">
      <c r="A32" s="28"/>
      <c r="B32" s="29"/>
      <c r="C32" s="29"/>
      <c r="D32" s="30"/>
      <c r="E32" s="4" t="str">
        <f>IF(ISTEXT(A32),SUM(F67,F104,F141,F178,F217)," ")</f>
        <v xml:space="preserve"> </v>
      </c>
      <c r="F32" s="4" t="str">
        <f>IF(ISTEXT(A32),RANK(E32,$E$7:$E$38,1)+COUNTIF($E$7:E32,E32)-1," ")</f>
        <v xml:space="preserve"> </v>
      </c>
      <c r="G32" s="5" t="str">
        <f t="shared" si="5"/>
        <v xml:space="preserve"> </v>
      </c>
      <c r="H32" s="3" t="str">
        <f t="shared" ca="1" si="6"/>
        <v xml:space="preserve"> </v>
      </c>
      <c r="I32" s="17" t="str">
        <f t="shared" ca="1" si="7"/>
        <v xml:space="preserve"> </v>
      </c>
    </row>
    <row r="33" spans="1:9" x14ac:dyDescent="0.25">
      <c r="A33" s="28"/>
      <c r="B33" s="29"/>
      <c r="C33" s="29"/>
      <c r="D33" s="30"/>
      <c r="E33" s="4" t="str">
        <f>IF(ISTEXT(A33),SUM(F68,F105,F142,F181,F218)," ")</f>
        <v xml:space="preserve"> </v>
      </c>
      <c r="F33" s="4" t="str">
        <f>IF(ISTEXT(A33),RANK(E33,$E$7:$E$38,1)+COUNTIF($E$7:E33,E33)-1," ")</f>
        <v xml:space="preserve"> </v>
      </c>
      <c r="G33" s="5" t="str">
        <f t="shared" si="5"/>
        <v xml:space="preserve"> </v>
      </c>
      <c r="H33" s="3" t="str">
        <f t="shared" ca="1" si="6"/>
        <v xml:space="preserve"> </v>
      </c>
      <c r="I33" s="17" t="str">
        <f t="shared" ca="1" si="7"/>
        <v xml:space="preserve"> </v>
      </c>
    </row>
    <row r="34" spans="1:9" x14ac:dyDescent="0.25">
      <c r="A34" s="28"/>
      <c r="B34" s="29"/>
      <c r="C34" s="29"/>
      <c r="D34" s="30"/>
      <c r="E34" s="4" t="str">
        <f>IF(ISTEXT(A34),SUM(F69,F106,F143,F182,F219)," ")</f>
        <v xml:space="preserve"> </v>
      </c>
      <c r="F34" s="4" t="str">
        <f>IF(ISTEXT(A34),RANK(E34,$E$7:$E$38,1)+COUNTIF($E$7:E34,E34)-1," ")</f>
        <v xml:space="preserve"> </v>
      </c>
      <c r="G34" s="5" t="str">
        <f t="shared" si="5"/>
        <v xml:space="preserve"> </v>
      </c>
      <c r="H34" s="3" t="str">
        <f t="shared" ca="1" si="6"/>
        <v xml:space="preserve"> </v>
      </c>
      <c r="I34" s="17" t="str">
        <f t="shared" ca="1" si="7"/>
        <v xml:space="preserve"> </v>
      </c>
    </row>
    <row r="35" spans="1:9" x14ac:dyDescent="0.25">
      <c r="A35" s="28"/>
      <c r="B35" s="29"/>
      <c r="C35" s="29"/>
      <c r="D35" s="30"/>
      <c r="E35" s="4" t="str">
        <f>IF(ISTEXT(A35),SUM(F70,F107,F144,F181,F218)," ")</f>
        <v xml:space="preserve"> </v>
      </c>
      <c r="F35" s="4" t="str">
        <f>IF(ISTEXT(A35),RANK(E35,$E$7:$E$38,1)+COUNTIF($E$7:E35,E35)-1," ")</f>
        <v xml:space="preserve"> </v>
      </c>
      <c r="G35" s="5" t="str">
        <f t="shared" si="5"/>
        <v xml:space="preserve"> </v>
      </c>
      <c r="H35" s="3" t="str">
        <f t="shared" ca="1" si="6"/>
        <v xml:space="preserve"> </v>
      </c>
      <c r="I35" s="17" t="str">
        <f t="shared" ca="1" si="7"/>
        <v xml:space="preserve"> </v>
      </c>
    </row>
    <row r="36" spans="1:9" ht="14.45" customHeight="1" x14ac:dyDescent="0.25">
      <c r="A36" s="28"/>
      <c r="B36" s="29"/>
      <c r="C36" s="29"/>
      <c r="D36" s="30"/>
      <c r="E36" s="4" t="str">
        <f>IF(ISTEXT(A36),SUM(F71,F108,F145,F182,F219)," ")</f>
        <v xml:space="preserve"> </v>
      </c>
      <c r="F36" s="4" t="str">
        <f>IF(ISTEXT(A36),RANK(E36,$E$7:$E$38,1)+COUNTIF($E$7:E36,E36)-1," ")</f>
        <v xml:space="preserve"> </v>
      </c>
      <c r="G36" s="5" t="str">
        <f t="shared" si="5"/>
        <v xml:space="preserve"> </v>
      </c>
      <c r="H36" s="3" t="str">
        <f t="shared" ca="1" si="6"/>
        <v xml:space="preserve"> </v>
      </c>
      <c r="I36" s="17" t="str">
        <f t="shared" ca="1" si="7"/>
        <v xml:space="preserve"> </v>
      </c>
    </row>
    <row r="37" spans="1:9" x14ac:dyDescent="0.25">
      <c r="A37" s="28"/>
      <c r="B37" s="29"/>
      <c r="C37" s="29"/>
      <c r="D37" s="30"/>
      <c r="E37" s="4" t="str">
        <f>IF(ISTEXT(A37),SUM(F72,F109,F146,F183,F220)," ")</f>
        <v xml:space="preserve"> </v>
      </c>
      <c r="F37" s="4" t="str">
        <f>IF(ISTEXT(A37),RANK(E37,$E$7:$E$38,1)+COUNTIF($E$7:E37,E37)-1," ")</f>
        <v xml:space="preserve"> </v>
      </c>
      <c r="G37" s="5" t="str">
        <f t="shared" si="5"/>
        <v xml:space="preserve"> </v>
      </c>
      <c r="H37" s="3" t="str">
        <f t="shared" ca="1" si="6"/>
        <v xml:space="preserve"> </v>
      </c>
      <c r="I37" s="17" t="str">
        <f t="shared" ca="1" si="7"/>
        <v xml:space="preserve"> </v>
      </c>
    </row>
    <row r="38" spans="1:9" x14ac:dyDescent="0.25">
      <c r="A38" s="28"/>
      <c r="B38" s="29"/>
      <c r="C38" s="29"/>
      <c r="D38" s="30"/>
      <c r="E38" s="4" t="str">
        <f>IF(ISTEXT(A38),SUM(F73,F110,F147,F184,F221)," ")</f>
        <v xml:space="preserve"> </v>
      </c>
      <c r="F38" s="4" t="str">
        <f>IF(ISTEXT(A38),RANK(E38,$E$7:$E$38,1)+COUNTIF($E$7:E38,E38)-1," ")</f>
        <v xml:space="preserve"> </v>
      </c>
      <c r="G38" s="5" t="str">
        <f t="shared" si="5"/>
        <v xml:space="preserve"> </v>
      </c>
      <c r="H38" s="3" t="str">
        <f t="shared" ca="1" si="6"/>
        <v xml:space="preserve"> </v>
      </c>
      <c r="I38" s="17" t="str">
        <f t="shared" ca="1" si="7"/>
        <v xml:space="preserve"> </v>
      </c>
    </row>
    <row r="39" spans="1:9" ht="117" x14ac:dyDescent="0.25">
      <c r="A39" s="12" t="str">
        <f>I$5</f>
        <v>XXXX-XX</v>
      </c>
      <c r="B39" s="10" t="s">
        <v>23</v>
      </c>
      <c r="C39" s="10" t="s">
        <v>12</v>
      </c>
      <c r="D39" s="11" t="s">
        <v>13</v>
      </c>
      <c r="E39" s="6"/>
      <c r="F39" s="6"/>
      <c r="G39" s="6"/>
      <c r="H39" s="6"/>
      <c r="I39" s="13" t="s">
        <v>19</v>
      </c>
    </row>
    <row r="40" spans="1:9" x14ac:dyDescent="0.25">
      <c r="A40" s="8" t="s">
        <v>7</v>
      </c>
      <c r="B40" s="9">
        <v>25</v>
      </c>
      <c r="C40" s="9">
        <v>45</v>
      </c>
      <c r="D40" s="9">
        <v>30</v>
      </c>
      <c r="E40" s="47" t="s">
        <v>8</v>
      </c>
      <c r="F40" s="47" t="s">
        <v>9</v>
      </c>
      <c r="G40" s="41" t="s">
        <v>10</v>
      </c>
      <c r="H40" s="41"/>
      <c r="I40" s="41"/>
    </row>
    <row r="41" spans="1:9" ht="15" customHeight="1" x14ac:dyDescent="0.25">
      <c r="A41" s="7" t="s">
        <v>3</v>
      </c>
      <c r="B41" s="20" t="s">
        <v>18</v>
      </c>
      <c r="C41" s="20" t="s">
        <v>18</v>
      </c>
      <c r="D41" s="20" t="s">
        <v>18</v>
      </c>
      <c r="E41" s="47"/>
      <c r="F41" s="47"/>
      <c r="G41" s="41"/>
      <c r="H41" s="41"/>
      <c r="I41" s="41"/>
    </row>
    <row r="42" spans="1:9" x14ac:dyDescent="0.25">
      <c r="A42" s="2" t="str">
        <f>IF(ISTEXT(A$7),A$7," ")</f>
        <v>Company Name</v>
      </c>
      <c r="B42" s="21"/>
      <c r="C42" s="21"/>
      <c r="D42" s="21"/>
      <c r="E42" s="4" t="str">
        <f>IF(AND(ISTEXT(A42),COUNT(B42:D42)&gt;0),SUM(B42:D42)," ")</f>
        <v xml:space="preserve"> </v>
      </c>
      <c r="F42" s="4" t="str">
        <f t="shared" ref="F42:F69" si="8">IF(AND(ISTEXT(A42),COUNT(B42:D42)&gt;0),RANK(E42,E$42:E$73,0)," ")</f>
        <v xml:space="preserve"> </v>
      </c>
      <c r="G42" s="44"/>
      <c r="H42" s="45"/>
      <c r="I42" s="46"/>
    </row>
    <row r="43" spans="1:9" x14ac:dyDescent="0.25">
      <c r="A43" s="2" t="str">
        <f>IF(ISTEXT(A$8),A$8," ")</f>
        <v>Company Name</v>
      </c>
      <c r="B43" s="21"/>
      <c r="C43" s="21"/>
      <c r="D43" s="21"/>
      <c r="E43" s="4" t="str">
        <f t="shared" ref="E43:E69" si="9">IF(AND(ISTEXT(A43),COUNT(B43:D43)&gt;0),SUM(B43:D43)," ")</f>
        <v xml:space="preserve"> </v>
      </c>
      <c r="F43" s="4" t="str">
        <f t="shared" si="8"/>
        <v xml:space="preserve"> </v>
      </c>
      <c r="G43" s="44"/>
      <c r="H43" s="45"/>
      <c r="I43" s="46"/>
    </row>
    <row r="44" spans="1:9" x14ac:dyDescent="0.25">
      <c r="A44" s="2" t="str">
        <f>IF(ISTEXT(A$9),A$9," ")</f>
        <v>Company Name</v>
      </c>
      <c r="B44" s="21"/>
      <c r="C44" s="21"/>
      <c r="D44" s="21"/>
      <c r="E44" s="4" t="str">
        <f t="shared" si="9"/>
        <v xml:space="preserve"> </v>
      </c>
      <c r="F44" s="4" t="str">
        <f t="shared" si="8"/>
        <v xml:space="preserve"> </v>
      </c>
      <c r="G44" s="44"/>
      <c r="H44" s="45"/>
      <c r="I44" s="46"/>
    </row>
    <row r="45" spans="1:9" x14ac:dyDescent="0.25">
      <c r="A45" s="2" t="str">
        <f>IF(ISTEXT(A$10),A$10," ")</f>
        <v>Company Name</v>
      </c>
      <c r="B45" s="21"/>
      <c r="C45" s="21"/>
      <c r="D45" s="21"/>
      <c r="E45" s="4" t="str">
        <f t="shared" si="9"/>
        <v xml:space="preserve"> </v>
      </c>
      <c r="F45" s="4" t="str">
        <f t="shared" si="8"/>
        <v xml:space="preserve"> </v>
      </c>
      <c r="G45" s="44"/>
      <c r="H45" s="45"/>
      <c r="I45" s="46"/>
    </row>
    <row r="46" spans="1:9" x14ac:dyDescent="0.25">
      <c r="A46" s="2" t="str">
        <f>IF(ISTEXT(A$11),A$11," ")</f>
        <v>Company Name</v>
      </c>
      <c r="B46" s="21"/>
      <c r="C46" s="21"/>
      <c r="D46" s="21"/>
      <c r="E46" s="4" t="str">
        <f t="shared" si="9"/>
        <v xml:space="preserve"> </v>
      </c>
      <c r="F46" s="4" t="str">
        <f t="shared" si="8"/>
        <v xml:space="preserve"> </v>
      </c>
      <c r="G46" s="44"/>
      <c r="H46" s="45"/>
      <c r="I46" s="46"/>
    </row>
    <row r="47" spans="1:9" x14ac:dyDescent="0.25">
      <c r="A47" s="2" t="str">
        <f>IF(ISTEXT(A$12),A$12," ")</f>
        <v>Company Name</v>
      </c>
      <c r="B47" s="21"/>
      <c r="C47" s="21"/>
      <c r="D47" s="21"/>
      <c r="E47" s="4" t="str">
        <f t="shared" si="9"/>
        <v xml:space="preserve"> </v>
      </c>
      <c r="F47" s="4" t="str">
        <f t="shared" si="8"/>
        <v xml:space="preserve"> </v>
      </c>
      <c r="G47" s="44"/>
      <c r="H47" s="45"/>
      <c r="I47" s="46"/>
    </row>
    <row r="48" spans="1:9" x14ac:dyDescent="0.25">
      <c r="A48" s="2" t="str">
        <f>IF(ISTEXT(A$13),A$13," ")</f>
        <v>Company Name</v>
      </c>
      <c r="B48" s="21"/>
      <c r="C48" s="21"/>
      <c r="D48" s="21"/>
      <c r="E48" s="4" t="str">
        <f t="shared" si="9"/>
        <v xml:space="preserve"> </v>
      </c>
      <c r="F48" s="4" t="str">
        <f t="shared" si="8"/>
        <v xml:space="preserve"> </v>
      </c>
      <c r="G48" s="44"/>
      <c r="H48" s="45"/>
      <c r="I48" s="46"/>
    </row>
    <row r="49" spans="1:9" x14ac:dyDescent="0.25">
      <c r="A49" s="2" t="str">
        <f>IF(ISTEXT(A$14),A$14," ")</f>
        <v>Company Name</v>
      </c>
      <c r="B49" s="21"/>
      <c r="C49" s="21"/>
      <c r="D49" s="21"/>
      <c r="E49" s="4" t="str">
        <f t="shared" si="9"/>
        <v xml:space="preserve"> </v>
      </c>
      <c r="F49" s="4" t="str">
        <f t="shared" si="8"/>
        <v xml:space="preserve"> </v>
      </c>
      <c r="G49" s="44"/>
      <c r="H49" s="45"/>
      <c r="I49" s="46"/>
    </row>
    <row r="50" spans="1:9" x14ac:dyDescent="0.25">
      <c r="A50" s="2" t="str">
        <f>IF(ISTEXT(A$15),A$15," ")</f>
        <v>Company Name</v>
      </c>
      <c r="B50" s="21"/>
      <c r="C50" s="21"/>
      <c r="D50" s="21"/>
      <c r="E50" s="4" t="str">
        <f t="shared" si="9"/>
        <v xml:space="preserve"> </v>
      </c>
      <c r="F50" s="4" t="str">
        <f t="shared" si="8"/>
        <v xml:space="preserve"> </v>
      </c>
      <c r="G50" s="44"/>
      <c r="H50" s="45"/>
      <c r="I50" s="46"/>
    </row>
    <row r="51" spans="1:9" x14ac:dyDescent="0.25">
      <c r="A51" s="2" t="str">
        <f>IF(ISTEXT(A$16),A$16," ")</f>
        <v>Company Name</v>
      </c>
      <c r="B51" s="21"/>
      <c r="C51" s="21"/>
      <c r="D51" s="21"/>
      <c r="E51" s="4" t="str">
        <f t="shared" si="9"/>
        <v xml:space="preserve"> </v>
      </c>
      <c r="F51" s="4" t="str">
        <f t="shared" si="8"/>
        <v xml:space="preserve"> </v>
      </c>
      <c r="G51" s="44"/>
      <c r="H51" s="45"/>
      <c r="I51" s="46"/>
    </row>
    <row r="52" spans="1:9" x14ac:dyDescent="0.25">
      <c r="A52" s="2" t="str">
        <f>IF(ISTEXT(A$17),A$17," ")</f>
        <v>Company Name</v>
      </c>
      <c r="B52" s="21"/>
      <c r="C52" s="21"/>
      <c r="D52" s="21"/>
      <c r="E52" s="4" t="str">
        <f t="shared" si="9"/>
        <v xml:space="preserve"> </v>
      </c>
      <c r="F52" s="4" t="str">
        <f t="shared" si="8"/>
        <v xml:space="preserve"> </v>
      </c>
      <c r="G52" s="44"/>
      <c r="H52" s="45"/>
      <c r="I52" s="46"/>
    </row>
    <row r="53" spans="1:9" x14ac:dyDescent="0.25">
      <c r="A53" s="2" t="str">
        <f>IF(ISTEXT(A$18),A$18," ")</f>
        <v>Company Name</v>
      </c>
      <c r="B53" s="21"/>
      <c r="C53" s="21"/>
      <c r="D53" s="21"/>
      <c r="E53" s="4" t="str">
        <f t="shared" si="9"/>
        <v xml:space="preserve"> </v>
      </c>
      <c r="F53" s="4" t="str">
        <f t="shared" si="8"/>
        <v xml:space="preserve"> </v>
      </c>
      <c r="G53" s="44"/>
      <c r="H53" s="45"/>
      <c r="I53" s="46"/>
    </row>
    <row r="54" spans="1:9" x14ac:dyDescent="0.25">
      <c r="A54" s="2" t="str">
        <f>IF(ISTEXT(A$19),A$19," ")</f>
        <v>Company Name</v>
      </c>
      <c r="B54" s="21"/>
      <c r="C54" s="21"/>
      <c r="D54" s="21"/>
      <c r="E54" s="4" t="str">
        <f t="shared" si="9"/>
        <v xml:space="preserve"> </v>
      </c>
      <c r="F54" s="4" t="str">
        <f t="shared" si="8"/>
        <v xml:space="preserve"> </v>
      </c>
      <c r="G54" s="44"/>
      <c r="H54" s="45"/>
      <c r="I54" s="46"/>
    </row>
    <row r="55" spans="1:9" x14ac:dyDescent="0.25">
      <c r="A55" s="2" t="str">
        <f>IF(ISTEXT(A$20),A$20," ")</f>
        <v>Company Name</v>
      </c>
      <c r="B55" s="21"/>
      <c r="C55" s="21"/>
      <c r="D55" s="21"/>
      <c r="E55" s="4" t="str">
        <f t="shared" si="9"/>
        <v xml:space="preserve"> </v>
      </c>
      <c r="F55" s="4" t="str">
        <f t="shared" si="8"/>
        <v xml:space="preserve"> </v>
      </c>
      <c r="G55" s="44"/>
      <c r="H55" s="45"/>
      <c r="I55" s="46"/>
    </row>
    <row r="56" spans="1:9" x14ac:dyDescent="0.25">
      <c r="A56" s="2" t="str">
        <f>IF(ISTEXT(A$21),A$21," ")</f>
        <v xml:space="preserve"> </v>
      </c>
      <c r="B56" s="21"/>
      <c r="C56" s="21"/>
      <c r="D56" s="21"/>
      <c r="E56" s="4" t="str">
        <f t="shared" si="9"/>
        <v xml:space="preserve"> </v>
      </c>
      <c r="F56" s="4" t="str">
        <f t="shared" si="8"/>
        <v xml:space="preserve"> </v>
      </c>
      <c r="G56" s="44"/>
      <c r="H56" s="45"/>
      <c r="I56" s="46"/>
    </row>
    <row r="57" spans="1:9" x14ac:dyDescent="0.25">
      <c r="A57" s="2" t="str">
        <f>IF(ISTEXT(A$22),A$22," ")</f>
        <v xml:space="preserve"> </v>
      </c>
      <c r="B57" s="21"/>
      <c r="C57" s="21"/>
      <c r="D57" s="21"/>
      <c r="E57" s="4" t="str">
        <f t="shared" si="9"/>
        <v xml:space="preserve"> </v>
      </c>
      <c r="F57" s="4" t="str">
        <f t="shared" si="8"/>
        <v xml:space="preserve"> </v>
      </c>
      <c r="G57" s="44"/>
      <c r="H57" s="45"/>
      <c r="I57" s="46"/>
    </row>
    <row r="58" spans="1:9" x14ac:dyDescent="0.25">
      <c r="A58" s="2" t="str">
        <f>IF(ISTEXT(A$23),A$23," ")</f>
        <v xml:space="preserve"> </v>
      </c>
      <c r="B58" s="21"/>
      <c r="C58" s="21"/>
      <c r="D58" s="21"/>
      <c r="E58" s="4" t="str">
        <f t="shared" si="9"/>
        <v xml:space="preserve"> </v>
      </c>
      <c r="F58" s="4" t="str">
        <f t="shared" si="8"/>
        <v xml:space="preserve"> </v>
      </c>
      <c r="G58" s="44"/>
      <c r="H58" s="45"/>
      <c r="I58" s="46"/>
    </row>
    <row r="59" spans="1:9" x14ac:dyDescent="0.25">
      <c r="A59" s="2" t="str">
        <f>IF(ISTEXT(A$24),A$24," ")</f>
        <v xml:space="preserve"> </v>
      </c>
      <c r="B59" s="21"/>
      <c r="C59" s="21"/>
      <c r="D59" s="21"/>
      <c r="E59" s="4" t="str">
        <f t="shared" si="9"/>
        <v xml:space="preserve"> </v>
      </c>
      <c r="F59" s="4" t="str">
        <f t="shared" si="8"/>
        <v xml:space="preserve"> </v>
      </c>
      <c r="G59" s="44"/>
      <c r="H59" s="45"/>
      <c r="I59" s="46"/>
    </row>
    <row r="60" spans="1:9" x14ac:dyDescent="0.25">
      <c r="A60" s="2" t="str">
        <f>IF(ISTEXT(A$25),A$25," ")</f>
        <v xml:space="preserve"> </v>
      </c>
      <c r="B60" s="21"/>
      <c r="C60" s="21"/>
      <c r="D60" s="21"/>
      <c r="E60" s="4" t="str">
        <f t="shared" si="9"/>
        <v xml:space="preserve"> </v>
      </c>
      <c r="F60" s="4" t="str">
        <f t="shared" si="8"/>
        <v xml:space="preserve"> </v>
      </c>
      <c r="G60" s="44"/>
      <c r="H60" s="45"/>
      <c r="I60" s="46"/>
    </row>
    <row r="61" spans="1:9" x14ac:dyDescent="0.25">
      <c r="A61" s="2" t="str">
        <f>IF(ISTEXT(A$26),A$26," ")</f>
        <v xml:space="preserve"> </v>
      </c>
      <c r="B61" s="21"/>
      <c r="C61" s="21"/>
      <c r="D61" s="21"/>
      <c r="E61" s="4" t="str">
        <f t="shared" si="9"/>
        <v xml:space="preserve"> </v>
      </c>
      <c r="F61" s="4" t="str">
        <f t="shared" si="8"/>
        <v xml:space="preserve"> </v>
      </c>
      <c r="G61" s="44"/>
      <c r="H61" s="45"/>
      <c r="I61" s="46"/>
    </row>
    <row r="62" spans="1:9" x14ac:dyDescent="0.25">
      <c r="A62" s="2" t="str">
        <f>IF(ISTEXT(A$27),A$27," ")</f>
        <v xml:space="preserve"> </v>
      </c>
      <c r="B62" s="21"/>
      <c r="C62" s="21"/>
      <c r="D62" s="21"/>
      <c r="E62" s="4" t="str">
        <f t="shared" si="9"/>
        <v xml:space="preserve"> </v>
      </c>
      <c r="F62" s="4" t="str">
        <f t="shared" si="8"/>
        <v xml:space="preserve"> </v>
      </c>
      <c r="G62" s="44"/>
      <c r="H62" s="45"/>
      <c r="I62" s="46"/>
    </row>
    <row r="63" spans="1:9" x14ac:dyDescent="0.25">
      <c r="A63" s="2" t="str">
        <f>IF(ISTEXT(A$28),A$28," ")</f>
        <v xml:space="preserve"> </v>
      </c>
      <c r="B63" s="21"/>
      <c r="C63" s="21"/>
      <c r="D63" s="21"/>
      <c r="E63" s="4" t="str">
        <f t="shared" si="9"/>
        <v xml:space="preserve"> </v>
      </c>
      <c r="F63" s="4" t="str">
        <f t="shared" si="8"/>
        <v xml:space="preserve"> </v>
      </c>
      <c r="G63" s="44"/>
      <c r="H63" s="45"/>
      <c r="I63" s="46"/>
    </row>
    <row r="64" spans="1:9" x14ac:dyDescent="0.25">
      <c r="A64" s="2" t="str">
        <f>IF(ISTEXT(A$29),A$29," ")</f>
        <v xml:space="preserve"> </v>
      </c>
      <c r="B64" s="21"/>
      <c r="C64" s="21"/>
      <c r="D64" s="21"/>
      <c r="E64" s="4" t="str">
        <f t="shared" si="9"/>
        <v xml:space="preserve"> </v>
      </c>
      <c r="F64" s="4" t="str">
        <f t="shared" si="8"/>
        <v xml:space="preserve"> </v>
      </c>
      <c r="G64" s="44"/>
      <c r="H64" s="45"/>
      <c r="I64" s="46"/>
    </row>
    <row r="65" spans="1:9" x14ac:dyDescent="0.25">
      <c r="A65" s="2" t="str">
        <f>IF(ISTEXT(A$30),A$30," ")</f>
        <v xml:space="preserve"> </v>
      </c>
      <c r="B65" s="21"/>
      <c r="C65" s="21"/>
      <c r="D65" s="21"/>
      <c r="E65" s="4" t="str">
        <f t="shared" si="9"/>
        <v xml:space="preserve"> </v>
      </c>
      <c r="F65" s="4" t="str">
        <f t="shared" si="8"/>
        <v xml:space="preserve"> </v>
      </c>
      <c r="G65" s="44"/>
      <c r="H65" s="45"/>
      <c r="I65" s="46"/>
    </row>
    <row r="66" spans="1:9" x14ac:dyDescent="0.25">
      <c r="A66" s="2" t="str">
        <f>IF(ISTEXT(A$31),A$31," ")</f>
        <v xml:space="preserve"> </v>
      </c>
      <c r="B66" s="21"/>
      <c r="C66" s="21"/>
      <c r="D66" s="21"/>
      <c r="E66" s="4" t="str">
        <f t="shared" si="9"/>
        <v xml:space="preserve"> </v>
      </c>
      <c r="F66" s="4" t="str">
        <f t="shared" si="8"/>
        <v xml:space="preserve"> </v>
      </c>
      <c r="G66" s="44"/>
      <c r="H66" s="45"/>
      <c r="I66" s="46"/>
    </row>
    <row r="67" spans="1:9" x14ac:dyDescent="0.25">
      <c r="A67" s="2" t="str">
        <f>IF(ISTEXT(A$32),A$32," ")</f>
        <v xml:space="preserve"> </v>
      </c>
      <c r="B67" s="21"/>
      <c r="C67" s="21"/>
      <c r="D67" s="21"/>
      <c r="E67" s="4" t="str">
        <f t="shared" si="9"/>
        <v xml:space="preserve"> </v>
      </c>
      <c r="F67" s="4" t="str">
        <f t="shared" si="8"/>
        <v xml:space="preserve"> </v>
      </c>
      <c r="G67" s="44"/>
      <c r="H67" s="45"/>
      <c r="I67" s="46"/>
    </row>
    <row r="68" spans="1:9" x14ac:dyDescent="0.25">
      <c r="A68" s="2" t="str">
        <f>IF(ISTEXT(A$33),A$33," ")</f>
        <v xml:space="preserve"> </v>
      </c>
      <c r="B68" s="21"/>
      <c r="C68" s="21"/>
      <c r="D68" s="21"/>
      <c r="E68" s="4" t="str">
        <f t="shared" si="9"/>
        <v xml:space="preserve"> </v>
      </c>
      <c r="F68" s="4" t="str">
        <f t="shared" si="8"/>
        <v xml:space="preserve"> </v>
      </c>
      <c r="G68" s="44"/>
      <c r="H68" s="45"/>
      <c r="I68" s="46"/>
    </row>
    <row r="69" spans="1:9" x14ac:dyDescent="0.25">
      <c r="A69" s="2" t="str">
        <f>IF(ISTEXT(A$34),A$34," ")</f>
        <v xml:space="preserve"> </v>
      </c>
      <c r="B69" s="21"/>
      <c r="C69" s="21"/>
      <c r="D69" s="21"/>
      <c r="E69" s="4" t="str">
        <f t="shared" si="9"/>
        <v xml:space="preserve"> </v>
      </c>
      <c r="F69" s="4" t="str">
        <f t="shared" si="8"/>
        <v xml:space="preserve"> </v>
      </c>
      <c r="G69" s="44"/>
      <c r="H69" s="45"/>
      <c r="I69" s="46"/>
    </row>
    <row r="70" spans="1:9" x14ac:dyDescent="0.25">
      <c r="A70" s="2" t="str">
        <f>IF(ISTEXT(A$35),A$35," ")</f>
        <v xml:space="preserve"> </v>
      </c>
      <c r="B70" s="21"/>
      <c r="C70" s="21"/>
      <c r="D70" s="21"/>
      <c r="E70" s="4" t="str">
        <f t="shared" ref="E70:E73" si="10">IF(AND(ISTEXT(A70),COUNT(B70:D70)&gt;0),SUM(B70:D70)," ")</f>
        <v xml:space="preserve"> </v>
      </c>
      <c r="F70" s="4" t="str">
        <f t="shared" ref="F70:F73" si="11">IF(AND(ISTEXT(A70),COUNT(B70:D70)&gt;0),RANK(E70,E$42:E$73,0)," ")</f>
        <v xml:space="preserve"> </v>
      </c>
      <c r="G70" s="44"/>
      <c r="H70" s="45"/>
      <c r="I70" s="46"/>
    </row>
    <row r="71" spans="1:9" x14ac:dyDescent="0.25">
      <c r="A71" s="2" t="str">
        <f>IF(ISTEXT(A$36),A$36," ")</f>
        <v xml:space="preserve"> </v>
      </c>
      <c r="B71" s="21"/>
      <c r="C71" s="21"/>
      <c r="D71" s="21"/>
      <c r="E71" s="4" t="str">
        <f t="shared" si="10"/>
        <v xml:space="preserve"> </v>
      </c>
      <c r="F71" s="4" t="str">
        <f t="shared" si="11"/>
        <v xml:space="preserve"> </v>
      </c>
      <c r="G71" s="44"/>
      <c r="H71" s="45"/>
      <c r="I71" s="46"/>
    </row>
    <row r="72" spans="1:9" x14ac:dyDescent="0.25">
      <c r="A72" s="2" t="str">
        <f>IF(ISTEXT(A$37),A$37," ")</f>
        <v xml:space="preserve"> </v>
      </c>
      <c r="B72" s="21"/>
      <c r="C72" s="21"/>
      <c r="D72" s="21"/>
      <c r="E72" s="4" t="str">
        <f t="shared" si="10"/>
        <v xml:space="preserve"> </v>
      </c>
      <c r="F72" s="4" t="str">
        <f t="shared" si="11"/>
        <v xml:space="preserve"> </v>
      </c>
      <c r="G72" s="44"/>
      <c r="H72" s="45"/>
      <c r="I72" s="46"/>
    </row>
    <row r="73" spans="1:9" x14ac:dyDescent="0.25">
      <c r="A73" s="2" t="str">
        <f>IF(ISTEXT(A$38),A$38," ")</f>
        <v xml:space="preserve"> </v>
      </c>
      <c r="B73" s="21"/>
      <c r="C73" s="21"/>
      <c r="D73" s="21"/>
      <c r="E73" s="4" t="str">
        <f t="shared" si="10"/>
        <v xml:space="preserve"> </v>
      </c>
      <c r="F73" s="4" t="str">
        <f t="shared" si="11"/>
        <v xml:space="preserve"> </v>
      </c>
      <c r="G73" s="44"/>
      <c r="H73" s="45"/>
      <c r="I73" s="46"/>
    </row>
    <row r="74" spans="1:9" x14ac:dyDescent="0.25">
      <c r="A74" s="8" t="s">
        <v>7</v>
      </c>
      <c r="B74" s="9">
        <f>B$40</f>
        <v>25</v>
      </c>
      <c r="C74" s="19">
        <f t="shared" ref="C74:D74" si="12">C$40</f>
        <v>45</v>
      </c>
      <c r="D74" s="19">
        <f t="shared" si="12"/>
        <v>30</v>
      </c>
      <c r="E74" s="41">
        <f>SUM(B74:D74)</f>
        <v>100</v>
      </c>
      <c r="F74" s="41"/>
      <c r="G74" s="42"/>
      <c r="H74" s="42"/>
      <c r="I74" s="42"/>
    </row>
    <row r="75" spans="1:9" x14ac:dyDescent="0.25">
      <c r="A75" s="43" t="s">
        <v>21</v>
      </c>
      <c r="B75" s="43"/>
      <c r="C75" s="43"/>
      <c r="D75" s="43"/>
      <c r="E75" s="43"/>
      <c r="F75" s="43"/>
      <c r="G75" s="43"/>
      <c r="H75" s="43"/>
      <c r="I75" s="43"/>
    </row>
    <row r="76" spans="1:9" ht="117" x14ac:dyDescent="0.25">
      <c r="A76" s="12" t="str">
        <f>I$5</f>
        <v>XXXX-XX</v>
      </c>
      <c r="B76" s="10" t="str">
        <f>B$39</f>
        <v>PROPOSED DESIGN TEAM</v>
      </c>
      <c r="C76" s="10" t="str">
        <f t="shared" ref="C76:D76" si="13">C$39</f>
        <v>EXPERIENCE / QUALIFICATIONS</v>
      </c>
      <c r="D76" s="10" t="str">
        <f t="shared" si="13"/>
        <v>SUITABILITY</v>
      </c>
      <c r="E76" s="6"/>
      <c r="F76" s="6"/>
      <c r="G76" s="6"/>
      <c r="H76" s="6"/>
      <c r="I76" s="13" t="s">
        <v>14</v>
      </c>
    </row>
    <row r="77" spans="1:9" x14ac:dyDescent="0.25">
      <c r="A77" s="8" t="s">
        <v>7</v>
      </c>
      <c r="B77" s="19">
        <f>B$40</f>
        <v>25</v>
      </c>
      <c r="C77" s="19">
        <f t="shared" ref="C77:D77" si="14">C$40</f>
        <v>45</v>
      </c>
      <c r="D77" s="19">
        <f t="shared" si="14"/>
        <v>30</v>
      </c>
      <c r="E77" s="47" t="s">
        <v>8</v>
      </c>
      <c r="F77" s="47" t="s">
        <v>9</v>
      </c>
      <c r="G77" s="41" t="s">
        <v>10</v>
      </c>
      <c r="H77" s="41"/>
      <c r="I77" s="41"/>
    </row>
    <row r="78" spans="1:9" ht="15" customHeight="1" x14ac:dyDescent="0.25">
      <c r="A78" s="7" t="s">
        <v>3</v>
      </c>
      <c r="B78" s="20" t="s">
        <v>18</v>
      </c>
      <c r="C78" s="20" t="s">
        <v>18</v>
      </c>
      <c r="D78" s="20" t="s">
        <v>18</v>
      </c>
      <c r="E78" s="47"/>
      <c r="F78" s="47"/>
      <c r="G78" s="41"/>
      <c r="H78" s="41"/>
      <c r="I78" s="41"/>
    </row>
    <row r="79" spans="1:9" x14ac:dyDescent="0.25">
      <c r="A79" s="2" t="str">
        <f>IF(ISTEXT(A$7),A$7," ")</f>
        <v>Company Name</v>
      </c>
      <c r="B79" s="21"/>
      <c r="C79" s="21"/>
      <c r="D79" s="21"/>
      <c r="E79" s="4" t="str">
        <f>IF(AND(ISTEXT(A79),COUNT(B79:D79)&gt;0),SUM(B79:D79)," ")</f>
        <v xml:space="preserve"> </v>
      </c>
      <c r="F79" s="4" t="str">
        <f>IF(AND(ISTEXT(A79),COUNT(B79:D79)&gt;0),RANK(E79,E$79:E$110,0)," ")</f>
        <v xml:space="preserve"> </v>
      </c>
      <c r="G79" s="44"/>
      <c r="H79" s="45"/>
      <c r="I79" s="46"/>
    </row>
    <row r="80" spans="1:9" x14ac:dyDescent="0.25">
      <c r="A80" s="2" t="str">
        <f>IF(ISTEXT(A$8),A$8," ")</f>
        <v>Company Name</v>
      </c>
      <c r="B80" s="21"/>
      <c r="C80" s="21"/>
      <c r="D80" s="21"/>
      <c r="E80" s="4" t="str">
        <f t="shared" ref="E80:E106" si="15">IF(AND(ISTEXT(A80),COUNT(B80:D80)&gt;0),SUM(B80:D80)," ")</f>
        <v xml:space="preserve"> </v>
      </c>
      <c r="F80" s="4" t="str">
        <f t="shared" ref="F80:F106" si="16">IF(AND(ISTEXT(A80),COUNT(B80:D80)&gt;0),RANK(E80,E$79:E$110,0)," ")</f>
        <v xml:space="preserve"> </v>
      </c>
      <c r="G80" s="44"/>
      <c r="H80" s="45"/>
      <c r="I80" s="46"/>
    </row>
    <row r="81" spans="1:9" x14ac:dyDescent="0.25">
      <c r="A81" s="2" t="str">
        <f>IF(ISTEXT(A$9),A$9," ")</f>
        <v>Company Name</v>
      </c>
      <c r="B81" s="21"/>
      <c r="C81" s="21"/>
      <c r="D81" s="21"/>
      <c r="E81" s="4" t="str">
        <f t="shared" si="15"/>
        <v xml:space="preserve"> </v>
      </c>
      <c r="F81" s="4" t="str">
        <f t="shared" si="16"/>
        <v xml:space="preserve"> </v>
      </c>
      <c r="G81" s="44"/>
      <c r="H81" s="45"/>
      <c r="I81" s="46"/>
    </row>
    <row r="82" spans="1:9" x14ac:dyDescent="0.25">
      <c r="A82" s="2" t="str">
        <f>IF(ISTEXT(A$10),A$10," ")</f>
        <v>Company Name</v>
      </c>
      <c r="B82" s="21"/>
      <c r="C82" s="21"/>
      <c r="D82" s="21"/>
      <c r="E82" s="4" t="str">
        <f t="shared" si="15"/>
        <v xml:space="preserve"> </v>
      </c>
      <c r="F82" s="4" t="str">
        <f t="shared" si="16"/>
        <v xml:space="preserve"> </v>
      </c>
      <c r="G82" s="44"/>
      <c r="H82" s="45"/>
      <c r="I82" s="46"/>
    </row>
    <row r="83" spans="1:9" x14ac:dyDescent="0.25">
      <c r="A83" s="2" t="str">
        <f>IF(ISTEXT(A$11),A$11," ")</f>
        <v>Company Name</v>
      </c>
      <c r="B83" s="21"/>
      <c r="C83" s="21"/>
      <c r="D83" s="21"/>
      <c r="E83" s="4" t="str">
        <f t="shared" si="15"/>
        <v xml:space="preserve"> </v>
      </c>
      <c r="F83" s="4" t="str">
        <f t="shared" si="16"/>
        <v xml:space="preserve"> </v>
      </c>
      <c r="G83" s="44"/>
      <c r="H83" s="45"/>
      <c r="I83" s="46"/>
    </row>
    <row r="84" spans="1:9" x14ac:dyDescent="0.25">
      <c r="A84" s="2" t="str">
        <f>IF(ISTEXT(A$12),A$12," ")</f>
        <v>Company Name</v>
      </c>
      <c r="B84" s="21"/>
      <c r="C84" s="21"/>
      <c r="D84" s="21"/>
      <c r="E84" s="4" t="str">
        <f t="shared" si="15"/>
        <v xml:space="preserve"> </v>
      </c>
      <c r="F84" s="4" t="str">
        <f t="shared" si="16"/>
        <v xml:space="preserve"> </v>
      </c>
      <c r="G84" s="44"/>
      <c r="H84" s="45"/>
      <c r="I84" s="46"/>
    </row>
    <row r="85" spans="1:9" x14ac:dyDescent="0.25">
      <c r="A85" s="2" t="str">
        <f>IF(ISTEXT(A$13),A$13," ")</f>
        <v>Company Name</v>
      </c>
      <c r="B85" s="21"/>
      <c r="C85" s="21"/>
      <c r="D85" s="21"/>
      <c r="E85" s="4" t="str">
        <f t="shared" si="15"/>
        <v xml:space="preserve"> </v>
      </c>
      <c r="F85" s="4" t="str">
        <f t="shared" si="16"/>
        <v xml:space="preserve"> </v>
      </c>
      <c r="G85" s="44"/>
      <c r="H85" s="45"/>
      <c r="I85" s="46"/>
    </row>
    <row r="86" spans="1:9" x14ac:dyDescent="0.25">
      <c r="A86" s="2" t="str">
        <f>IF(ISTEXT(A$14),A$14," ")</f>
        <v>Company Name</v>
      </c>
      <c r="B86" s="21"/>
      <c r="C86" s="21"/>
      <c r="D86" s="21"/>
      <c r="E86" s="4" t="str">
        <f t="shared" si="15"/>
        <v xml:space="preserve"> </v>
      </c>
      <c r="F86" s="4" t="str">
        <f t="shared" si="16"/>
        <v xml:space="preserve"> </v>
      </c>
      <c r="G86" s="44"/>
      <c r="H86" s="45"/>
      <c r="I86" s="46"/>
    </row>
    <row r="87" spans="1:9" x14ac:dyDescent="0.25">
      <c r="A87" s="2" t="str">
        <f>IF(ISTEXT(A$15),A$15," ")</f>
        <v>Company Name</v>
      </c>
      <c r="B87" s="21"/>
      <c r="C87" s="21"/>
      <c r="D87" s="21"/>
      <c r="E87" s="4" t="str">
        <f t="shared" si="15"/>
        <v xml:space="preserve"> </v>
      </c>
      <c r="F87" s="4" t="str">
        <f t="shared" si="16"/>
        <v xml:space="preserve"> </v>
      </c>
      <c r="G87" s="44"/>
      <c r="H87" s="45"/>
      <c r="I87" s="46"/>
    </row>
    <row r="88" spans="1:9" x14ac:dyDescent="0.25">
      <c r="A88" s="2" t="str">
        <f>IF(ISTEXT(A$16),A$16," ")</f>
        <v>Company Name</v>
      </c>
      <c r="B88" s="21"/>
      <c r="C88" s="21"/>
      <c r="D88" s="21"/>
      <c r="E88" s="4" t="str">
        <f t="shared" si="15"/>
        <v xml:space="preserve"> </v>
      </c>
      <c r="F88" s="4" t="str">
        <f t="shared" si="16"/>
        <v xml:space="preserve"> </v>
      </c>
      <c r="G88" s="44"/>
      <c r="H88" s="45"/>
      <c r="I88" s="46"/>
    </row>
    <row r="89" spans="1:9" x14ac:dyDescent="0.25">
      <c r="A89" s="2" t="str">
        <f>IF(ISTEXT(A$17),A$17," ")</f>
        <v>Company Name</v>
      </c>
      <c r="B89" s="21"/>
      <c r="C89" s="21"/>
      <c r="D89" s="21"/>
      <c r="E89" s="4" t="str">
        <f t="shared" si="15"/>
        <v xml:space="preserve"> </v>
      </c>
      <c r="F89" s="4" t="str">
        <f t="shared" si="16"/>
        <v xml:space="preserve"> </v>
      </c>
      <c r="G89" s="44"/>
      <c r="H89" s="45"/>
      <c r="I89" s="46"/>
    </row>
    <row r="90" spans="1:9" x14ac:dyDescent="0.25">
      <c r="A90" s="2" t="str">
        <f>IF(ISTEXT(A$18),A$18," ")</f>
        <v>Company Name</v>
      </c>
      <c r="B90" s="21"/>
      <c r="C90" s="21"/>
      <c r="D90" s="21"/>
      <c r="E90" s="4" t="str">
        <f t="shared" si="15"/>
        <v xml:space="preserve"> </v>
      </c>
      <c r="F90" s="4" t="str">
        <f t="shared" si="16"/>
        <v xml:space="preserve"> </v>
      </c>
      <c r="G90" s="44"/>
      <c r="H90" s="45"/>
      <c r="I90" s="46"/>
    </row>
    <row r="91" spans="1:9" x14ac:dyDescent="0.25">
      <c r="A91" s="2" t="str">
        <f>IF(ISTEXT(A$19),A$19," ")</f>
        <v>Company Name</v>
      </c>
      <c r="B91" s="21"/>
      <c r="C91" s="21"/>
      <c r="D91" s="21"/>
      <c r="E91" s="4" t="str">
        <f t="shared" si="15"/>
        <v xml:space="preserve"> </v>
      </c>
      <c r="F91" s="4" t="str">
        <f t="shared" si="16"/>
        <v xml:space="preserve"> </v>
      </c>
      <c r="G91" s="44"/>
      <c r="H91" s="45"/>
      <c r="I91" s="46"/>
    </row>
    <row r="92" spans="1:9" x14ac:dyDescent="0.25">
      <c r="A92" s="2" t="str">
        <f>IF(ISTEXT(A$20),A$20," ")</f>
        <v>Company Name</v>
      </c>
      <c r="B92" s="21"/>
      <c r="C92" s="21"/>
      <c r="D92" s="21"/>
      <c r="E92" s="4" t="str">
        <f t="shared" si="15"/>
        <v xml:space="preserve"> </v>
      </c>
      <c r="F92" s="4" t="str">
        <f t="shared" si="16"/>
        <v xml:space="preserve"> </v>
      </c>
      <c r="G92" s="44"/>
      <c r="H92" s="45"/>
      <c r="I92" s="46"/>
    </row>
    <row r="93" spans="1:9" x14ac:dyDescent="0.25">
      <c r="A93" s="2" t="str">
        <f>IF(ISTEXT(A$21),A$21," ")</f>
        <v xml:space="preserve"> </v>
      </c>
      <c r="B93" s="21"/>
      <c r="C93" s="21"/>
      <c r="D93" s="21"/>
      <c r="E93" s="4" t="str">
        <f t="shared" si="15"/>
        <v xml:space="preserve"> </v>
      </c>
      <c r="F93" s="4" t="str">
        <f t="shared" si="16"/>
        <v xml:space="preserve"> </v>
      </c>
      <c r="G93" s="44"/>
      <c r="H93" s="45"/>
      <c r="I93" s="46"/>
    </row>
    <row r="94" spans="1:9" x14ac:dyDescent="0.25">
      <c r="A94" s="2" t="str">
        <f>IF(ISTEXT(A$22),A$22," ")</f>
        <v xml:space="preserve"> </v>
      </c>
      <c r="B94" s="21"/>
      <c r="C94" s="21"/>
      <c r="D94" s="21"/>
      <c r="E94" s="4" t="str">
        <f t="shared" si="15"/>
        <v xml:space="preserve"> </v>
      </c>
      <c r="F94" s="4" t="str">
        <f t="shared" si="16"/>
        <v xml:space="preserve"> </v>
      </c>
      <c r="G94" s="44"/>
      <c r="H94" s="45"/>
      <c r="I94" s="46"/>
    </row>
    <row r="95" spans="1:9" x14ac:dyDescent="0.25">
      <c r="A95" s="2" t="str">
        <f>IF(ISTEXT(A$23),A$23," ")</f>
        <v xml:space="preserve"> </v>
      </c>
      <c r="B95" s="21"/>
      <c r="C95" s="21"/>
      <c r="D95" s="21"/>
      <c r="E95" s="4" t="str">
        <f t="shared" si="15"/>
        <v xml:space="preserve"> </v>
      </c>
      <c r="F95" s="4" t="str">
        <f t="shared" si="16"/>
        <v xml:space="preserve"> </v>
      </c>
      <c r="G95" s="44"/>
      <c r="H95" s="45"/>
      <c r="I95" s="46"/>
    </row>
    <row r="96" spans="1:9" x14ac:dyDescent="0.25">
      <c r="A96" s="2" t="str">
        <f>IF(ISTEXT(A$24),A$24," ")</f>
        <v xml:space="preserve"> </v>
      </c>
      <c r="B96" s="21"/>
      <c r="C96" s="21"/>
      <c r="D96" s="21"/>
      <c r="E96" s="4" t="str">
        <f t="shared" si="15"/>
        <v xml:space="preserve"> </v>
      </c>
      <c r="F96" s="4" t="str">
        <f t="shared" si="16"/>
        <v xml:space="preserve"> </v>
      </c>
      <c r="G96" s="44"/>
      <c r="H96" s="45"/>
      <c r="I96" s="46"/>
    </row>
    <row r="97" spans="1:9" x14ac:dyDescent="0.25">
      <c r="A97" s="2" t="str">
        <f>IF(ISTEXT(A$25),A$25," ")</f>
        <v xml:space="preserve"> </v>
      </c>
      <c r="B97" s="21"/>
      <c r="C97" s="21"/>
      <c r="D97" s="21"/>
      <c r="E97" s="4" t="str">
        <f t="shared" si="15"/>
        <v xml:space="preserve"> </v>
      </c>
      <c r="F97" s="4" t="str">
        <f t="shared" si="16"/>
        <v xml:space="preserve"> </v>
      </c>
      <c r="G97" s="44"/>
      <c r="H97" s="45"/>
      <c r="I97" s="46"/>
    </row>
    <row r="98" spans="1:9" x14ac:dyDescent="0.25">
      <c r="A98" s="2" t="str">
        <f>IF(ISTEXT(A$26),A$26," ")</f>
        <v xml:space="preserve"> </v>
      </c>
      <c r="B98" s="21"/>
      <c r="C98" s="21"/>
      <c r="D98" s="21"/>
      <c r="E98" s="4" t="str">
        <f t="shared" si="15"/>
        <v xml:space="preserve"> </v>
      </c>
      <c r="F98" s="4" t="str">
        <f t="shared" si="16"/>
        <v xml:space="preserve"> </v>
      </c>
      <c r="G98" s="44"/>
      <c r="H98" s="45"/>
      <c r="I98" s="46"/>
    </row>
    <row r="99" spans="1:9" x14ac:dyDescent="0.25">
      <c r="A99" s="2" t="str">
        <f>IF(ISTEXT(A$27),A$27," ")</f>
        <v xml:space="preserve"> </v>
      </c>
      <c r="B99" s="21"/>
      <c r="C99" s="21"/>
      <c r="D99" s="21"/>
      <c r="E99" s="4" t="str">
        <f t="shared" si="15"/>
        <v xml:space="preserve"> </v>
      </c>
      <c r="F99" s="4" t="str">
        <f t="shared" si="16"/>
        <v xml:space="preserve"> </v>
      </c>
      <c r="G99" s="44"/>
      <c r="H99" s="45"/>
      <c r="I99" s="46"/>
    </row>
    <row r="100" spans="1:9" x14ac:dyDescent="0.25">
      <c r="A100" s="2" t="str">
        <f>IF(ISTEXT(A$28),A$28," ")</f>
        <v xml:space="preserve"> </v>
      </c>
      <c r="B100" s="21"/>
      <c r="C100" s="21"/>
      <c r="D100" s="21"/>
      <c r="E100" s="4" t="str">
        <f t="shared" si="15"/>
        <v xml:space="preserve"> </v>
      </c>
      <c r="F100" s="4" t="str">
        <f t="shared" si="16"/>
        <v xml:space="preserve"> </v>
      </c>
      <c r="G100" s="44"/>
      <c r="H100" s="45"/>
      <c r="I100" s="46"/>
    </row>
    <row r="101" spans="1:9" x14ac:dyDescent="0.25">
      <c r="A101" s="2" t="str">
        <f>IF(ISTEXT(A$29),A$29," ")</f>
        <v xml:space="preserve"> </v>
      </c>
      <c r="B101" s="21"/>
      <c r="C101" s="21"/>
      <c r="D101" s="21"/>
      <c r="E101" s="4" t="str">
        <f t="shared" si="15"/>
        <v xml:space="preserve"> </v>
      </c>
      <c r="F101" s="4" t="str">
        <f t="shared" si="16"/>
        <v xml:space="preserve"> </v>
      </c>
      <c r="G101" s="44"/>
      <c r="H101" s="45"/>
      <c r="I101" s="46"/>
    </row>
    <row r="102" spans="1:9" x14ac:dyDescent="0.25">
      <c r="A102" s="2" t="str">
        <f>IF(ISTEXT(A$30),A$30," ")</f>
        <v xml:space="preserve"> </v>
      </c>
      <c r="B102" s="21"/>
      <c r="C102" s="21"/>
      <c r="D102" s="21"/>
      <c r="E102" s="4" t="str">
        <f t="shared" si="15"/>
        <v xml:space="preserve"> </v>
      </c>
      <c r="F102" s="4" t="str">
        <f t="shared" si="16"/>
        <v xml:space="preserve"> </v>
      </c>
      <c r="G102" s="44"/>
      <c r="H102" s="45"/>
      <c r="I102" s="46"/>
    </row>
    <row r="103" spans="1:9" x14ac:dyDescent="0.25">
      <c r="A103" s="2" t="str">
        <f>IF(ISTEXT(A$31),A$31," ")</f>
        <v xml:space="preserve"> </v>
      </c>
      <c r="B103" s="21"/>
      <c r="C103" s="21"/>
      <c r="D103" s="21"/>
      <c r="E103" s="4" t="str">
        <f t="shared" si="15"/>
        <v xml:space="preserve"> </v>
      </c>
      <c r="F103" s="4" t="str">
        <f t="shared" si="16"/>
        <v xml:space="preserve"> </v>
      </c>
      <c r="G103" s="44"/>
      <c r="H103" s="45"/>
      <c r="I103" s="46"/>
    </row>
    <row r="104" spans="1:9" x14ac:dyDescent="0.25">
      <c r="A104" s="2" t="str">
        <f>IF(ISTEXT(A$32),A$32," ")</f>
        <v xml:space="preserve"> </v>
      </c>
      <c r="B104" s="21"/>
      <c r="C104" s="21"/>
      <c r="D104" s="21"/>
      <c r="E104" s="4" t="str">
        <f t="shared" si="15"/>
        <v xml:space="preserve"> </v>
      </c>
      <c r="F104" s="4" t="str">
        <f>IF(AND(ISTEXT(A104),COUNT(B104:D104)&gt;0),RANK(E104,E$79:E$110,0)," ")</f>
        <v xml:space="preserve"> </v>
      </c>
      <c r="G104" s="44"/>
      <c r="H104" s="45"/>
      <c r="I104" s="46"/>
    </row>
    <row r="105" spans="1:9" x14ac:dyDescent="0.25">
      <c r="A105" s="2" t="str">
        <f>IF(ISTEXT(A$33),A$33," ")</f>
        <v xml:space="preserve"> </v>
      </c>
      <c r="B105" s="21"/>
      <c r="C105" s="21"/>
      <c r="D105" s="21"/>
      <c r="E105" s="4" t="str">
        <f t="shared" si="15"/>
        <v xml:space="preserve"> </v>
      </c>
      <c r="F105" s="4" t="str">
        <f t="shared" si="16"/>
        <v xml:space="preserve"> </v>
      </c>
      <c r="G105" s="44"/>
      <c r="H105" s="45"/>
      <c r="I105" s="46"/>
    </row>
    <row r="106" spans="1:9" x14ac:dyDescent="0.25">
      <c r="A106" s="2" t="str">
        <f>IF(ISTEXT(A$34),A$34," ")</f>
        <v xml:space="preserve"> </v>
      </c>
      <c r="B106" s="21"/>
      <c r="C106" s="21"/>
      <c r="D106" s="21"/>
      <c r="E106" s="4" t="str">
        <f t="shared" si="15"/>
        <v xml:space="preserve"> </v>
      </c>
      <c r="F106" s="4" t="str">
        <f t="shared" si="16"/>
        <v xml:space="preserve"> </v>
      </c>
      <c r="G106" s="44"/>
      <c r="H106" s="45"/>
      <c r="I106" s="46"/>
    </row>
    <row r="107" spans="1:9" x14ac:dyDescent="0.25">
      <c r="A107" s="2" t="str">
        <f>IF(ISTEXT(A$35),A$35," ")</f>
        <v xml:space="preserve"> </v>
      </c>
      <c r="B107" s="21"/>
      <c r="C107" s="21"/>
      <c r="D107" s="21"/>
      <c r="E107" s="4" t="str">
        <f t="shared" ref="E107:E110" si="17">IF(AND(ISTEXT(A107),COUNT(B107:D107)&gt;0),SUM(B107:D107)," ")</f>
        <v xml:space="preserve"> </v>
      </c>
      <c r="F107" s="4" t="str">
        <f t="shared" ref="F107:F110" si="18">IF(AND(ISTEXT(A107),COUNT(B107:D107)&gt;0),RANK(E107,E$79:E$110,0)," ")</f>
        <v xml:space="preserve"> </v>
      </c>
      <c r="G107" s="44"/>
      <c r="H107" s="45"/>
      <c r="I107" s="46"/>
    </row>
    <row r="108" spans="1:9" x14ac:dyDescent="0.25">
      <c r="A108" s="2" t="str">
        <f>IF(ISTEXT(A$36),A$36," ")</f>
        <v xml:space="preserve"> </v>
      </c>
      <c r="B108" s="21"/>
      <c r="C108" s="21"/>
      <c r="D108" s="21"/>
      <c r="E108" s="4" t="str">
        <f t="shared" si="17"/>
        <v xml:space="preserve"> </v>
      </c>
      <c r="F108" s="4" t="str">
        <f t="shared" si="18"/>
        <v xml:space="preserve"> </v>
      </c>
      <c r="G108" s="44"/>
      <c r="H108" s="45"/>
      <c r="I108" s="46"/>
    </row>
    <row r="109" spans="1:9" x14ac:dyDescent="0.25">
      <c r="A109" s="2" t="str">
        <f>IF(ISTEXT(A$37),A$37," ")</f>
        <v xml:space="preserve"> </v>
      </c>
      <c r="B109" s="21"/>
      <c r="C109" s="21"/>
      <c r="D109" s="21"/>
      <c r="E109" s="4" t="str">
        <f t="shared" si="17"/>
        <v xml:space="preserve"> </v>
      </c>
      <c r="F109" s="4" t="str">
        <f t="shared" si="18"/>
        <v xml:space="preserve"> </v>
      </c>
      <c r="G109" s="44"/>
      <c r="H109" s="45"/>
      <c r="I109" s="46"/>
    </row>
    <row r="110" spans="1:9" x14ac:dyDescent="0.25">
      <c r="A110" s="2" t="str">
        <f>IF(ISTEXT(A$38),A$38," ")</f>
        <v xml:space="preserve"> </v>
      </c>
      <c r="B110" s="21"/>
      <c r="C110" s="21"/>
      <c r="D110" s="21"/>
      <c r="E110" s="4" t="str">
        <f t="shared" si="17"/>
        <v xml:space="preserve"> </v>
      </c>
      <c r="F110" s="4" t="str">
        <f t="shared" si="18"/>
        <v xml:space="preserve"> </v>
      </c>
      <c r="G110" s="44"/>
      <c r="H110" s="45"/>
      <c r="I110" s="46"/>
    </row>
    <row r="111" spans="1:9" x14ac:dyDescent="0.25">
      <c r="A111" s="8" t="s">
        <v>7</v>
      </c>
      <c r="B111" s="19">
        <f>B$40</f>
        <v>25</v>
      </c>
      <c r="C111" s="19">
        <f t="shared" ref="C111:D111" si="19">C$40</f>
        <v>45</v>
      </c>
      <c r="D111" s="19">
        <f t="shared" si="19"/>
        <v>30</v>
      </c>
      <c r="E111" s="41">
        <f>SUM(B111:D111)</f>
        <v>100</v>
      </c>
      <c r="F111" s="41"/>
      <c r="G111" s="42"/>
      <c r="H111" s="42"/>
      <c r="I111" s="42"/>
    </row>
    <row r="112" spans="1:9" x14ac:dyDescent="0.25">
      <c r="A112" s="43" t="s">
        <v>21</v>
      </c>
      <c r="B112" s="43"/>
      <c r="C112" s="43"/>
      <c r="D112" s="43"/>
      <c r="E112" s="43"/>
      <c r="F112" s="43"/>
      <c r="G112" s="43"/>
      <c r="H112" s="43"/>
      <c r="I112" s="43"/>
    </row>
    <row r="113" spans="1:9" ht="117" x14ac:dyDescent="0.25">
      <c r="A113" s="12" t="str">
        <f>I$5</f>
        <v>XXXX-XX</v>
      </c>
      <c r="B113" s="10" t="str">
        <f>B$39</f>
        <v>PROPOSED DESIGN TEAM</v>
      </c>
      <c r="C113" s="10" t="str">
        <f t="shared" ref="C113:D113" si="20">C$39</f>
        <v>EXPERIENCE / QUALIFICATIONS</v>
      </c>
      <c r="D113" s="10" t="str">
        <f t="shared" si="20"/>
        <v>SUITABILITY</v>
      </c>
      <c r="E113" s="6"/>
      <c r="F113" s="6"/>
      <c r="G113" s="6"/>
      <c r="H113" s="6"/>
      <c r="I113" s="13" t="s">
        <v>17</v>
      </c>
    </row>
    <row r="114" spans="1:9" ht="15" customHeight="1" x14ac:dyDescent="0.25">
      <c r="A114" s="8" t="s">
        <v>7</v>
      </c>
      <c r="B114" s="19">
        <f>B$40</f>
        <v>25</v>
      </c>
      <c r="C114" s="19">
        <f t="shared" ref="C114:D114" si="21">C$40</f>
        <v>45</v>
      </c>
      <c r="D114" s="19">
        <f t="shared" si="21"/>
        <v>30</v>
      </c>
      <c r="E114" s="47" t="s">
        <v>8</v>
      </c>
      <c r="F114" s="47" t="s">
        <v>9</v>
      </c>
      <c r="G114" s="41" t="s">
        <v>10</v>
      </c>
      <c r="H114" s="41"/>
      <c r="I114" s="41"/>
    </row>
    <row r="115" spans="1:9" ht="15" customHeight="1" x14ac:dyDescent="0.25">
      <c r="A115" s="7" t="s">
        <v>3</v>
      </c>
      <c r="B115" s="20" t="s">
        <v>18</v>
      </c>
      <c r="C115" s="20" t="s">
        <v>18</v>
      </c>
      <c r="D115" s="20" t="s">
        <v>18</v>
      </c>
      <c r="E115" s="47"/>
      <c r="F115" s="47"/>
      <c r="G115" s="41"/>
      <c r="H115" s="41"/>
      <c r="I115" s="41"/>
    </row>
    <row r="116" spans="1:9" x14ac:dyDescent="0.25">
      <c r="A116" s="2" t="str">
        <f>IF(ISTEXT(A$7),A$7," ")</f>
        <v>Company Name</v>
      </c>
      <c r="B116" s="21"/>
      <c r="C116" s="21"/>
      <c r="D116" s="21"/>
      <c r="E116" s="4" t="str">
        <f>IF(AND(ISTEXT(A116),COUNT(B116:D116)&gt;0),SUM(B116:D116)," ")</f>
        <v xml:space="preserve"> </v>
      </c>
      <c r="F116" s="4" t="str">
        <f>IF(AND(ISTEXT(A116),COUNT(B116:D116)&gt;0),RANK(E116,E$116:E$147,0)," ")</f>
        <v xml:space="preserve"> </v>
      </c>
      <c r="G116" s="44"/>
      <c r="H116" s="45"/>
      <c r="I116" s="46"/>
    </row>
    <row r="117" spans="1:9" x14ac:dyDescent="0.25">
      <c r="A117" s="2" t="str">
        <f>IF(ISTEXT(A$8),A$8," ")</f>
        <v>Company Name</v>
      </c>
      <c r="B117" s="21"/>
      <c r="C117" s="21"/>
      <c r="D117" s="21"/>
      <c r="E117" s="4" t="str">
        <f t="shared" ref="E117:E147" si="22">IF(AND(ISTEXT(A117),COUNT(B117:D117)&gt;0),SUM(B117:D117)," ")</f>
        <v xml:space="preserve"> </v>
      </c>
      <c r="F117" s="4" t="str">
        <f t="shared" ref="F117:F147" si="23">IF(AND(ISTEXT(A117),COUNT(B117:D117)&gt;0),RANK(E117,E$116:E$147,0)," ")</f>
        <v xml:space="preserve"> </v>
      </c>
      <c r="G117" s="44"/>
      <c r="H117" s="45"/>
      <c r="I117" s="46"/>
    </row>
    <row r="118" spans="1:9" x14ac:dyDescent="0.25">
      <c r="A118" s="2" t="str">
        <f>IF(ISTEXT(A$9),A$9," ")</f>
        <v>Company Name</v>
      </c>
      <c r="B118" s="21"/>
      <c r="C118" s="21"/>
      <c r="D118" s="21"/>
      <c r="E118" s="4" t="str">
        <f t="shared" si="22"/>
        <v xml:space="preserve"> </v>
      </c>
      <c r="F118" s="4" t="str">
        <f t="shared" si="23"/>
        <v xml:space="preserve"> </v>
      </c>
      <c r="G118" s="44"/>
      <c r="H118" s="45"/>
      <c r="I118" s="46"/>
    </row>
    <row r="119" spans="1:9" x14ac:dyDescent="0.25">
      <c r="A119" s="2" t="str">
        <f>IF(ISTEXT(A$10),A$10," ")</f>
        <v>Company Name</v>
      </c>
      <c r="B119" s="21"/>
      <c r="C119" s="21"/>
      <c r="D119" s="21"/>
      <c r="E119" s="4" t="str">
        <f t="shared" si="22"/>
        <v xml:space="preserve"> </v>
      </c>
      <c r="F119" s="4" t="str">
        <f t="shared" si="23"/>
        <v xml:space="preserve"> </v>
      </c>
      <c r="G119" s="44"/>
      <c r="H119" s="45"/>
      <c r="I119" s="46"/>
    </row>
    <row r="120" spans="1:9" x14ac:dyDescent="0.25">
      <c r="A120" s="2" t="str">
        <f>IF(ISTEXT(A$11),A$11," ")</f>
        <v>Company Name</v>
      </c>
      <c r="B120" s="21"/>
      <c r="C120" s="21"/>
      <c r="D120" s="21"/>
      <c r="E120" s="4" t="str">
        <f t="shared" si="22"/>
        <v xml:space="preserve"> </v>
      </c>
      <c r="F120" s="4" t="str">
        <f>IF(AND(ISTEXT(A120),COUNT(B120:D120)&gt;0),RANK(E120,E$116:E$147,0)," ")</f>
        <v xml:space="preserve"> </v>
      </c>
      <c r="G120" s="44"/>
      <c r="H120" s="45"/>
      <c r="I120" s="46"/>
    </row>
    <row r="121" spans="1:9" x14ac:dyDescent="0.25">
      <c r="A121" s="2" t="str">
        <f>IF(ISTEXT(A$12),A$12," ")</f>
        <v>Company Name</v>
      </c>
      <c r="B121" s="21"/>
      <c r="C121" s="21"/>
      <c r="D121" s="21"/>
      <c r="E121" s="4" t="str">
        <f t="shared" si="22"/>
        <v xml:space="preserve"> </v>
      </c>
      <c r="F121" s="4" t="str">
        <f t="shared" si="23"/>
        <v xml:space="preserve"> </v>
      </c>
      <c r="G121" s="44"/>
      <c r="H121" s="45"/>
      <c r="I121" s="46"/>
    </row>
    <row r="122" spans="1:9" x14ac:dyDescent="0.25">
      <c r="A122" s="2" t="str">
        <f>IF(ISTEXT(A$13),A$13," ")</f>
        <v>Company Name</v>
      </c>
      <c r="B122" s="21"/>
      <c r="C122" s="21"/>
      <c r="D122" s="21"/>
      <c r="E122" s="4" t="str">
        <f t="shared" si="22"/>
        <v xml:space="preserve"> </v>
      </c>
      <c r="F122" s="4" t="str">
        <f t="shared" si="23"/>
        <v xml:space="preserve"> </v>
      </c>
      <c r="G122" s="44"/>
      <c r="H122" s="45"/>
      <c r="I122" s="46"/>
    </row>
    <row r="123" spans="1:9" x14ac:dyDescent="0.25">
      <c r="A123" s="2" t="str">
        <f>IF(ISTEXT(A$14),A$14," ")</f>
        <v>Company Name</v>
      </c>
      <c r="B123" s="21"/>
      <c r="C123" s="21"/>
      <c r="D123" s="21"/>
      <c r="E123" s="4" t="str">
        <f t="shared" si="22"/>
        <v xml:space="preserve"> </v>
      </c>
      <c r="F123" s="4" t="str">
        <f t="shared" si="23"/>
        <v xml:space="preserve"> </v>
      </c>
      <c r="G123" s="44"/>
      <c r="H123" s="45"/>
      <c r="I123" s="46"/>
    </row>
    <row r="124" spans="1:9" x14ac:dyDescent="0.25">
      <c r="A124" s="2" t="str">
        <f>IF(ISTEXT(A$15),A$15," ")</f>
        <v>Company Name</v>
      </c>
      <c r="B124" s="21"/>
      <c r="C124" s="21"/>
      <c r="D124" s="21"/>
      <c r="E124" s="4" t="str">
        <f t="shared" si="22"/>
        <v xml:space="preserve"> </v>
      </c>
      <c r="F124" s="4" t="str">
        <f t="shared" si="23"/>
        <v xml:space="preserve"> </v>
      </c>
      <c r="G124" s="44"/>
      <c r="H124" s="45"/>
      <c r="I124" s="46"/>
    </row>
    <row r="125" spans="1:9" x14ac:dyDescent="0.25">
      <c r="A125" s="2" t="str">
        <f>IF(ISTEXT(A$16),A$16," ")</f>
        <v>Company Name</v>
      </c>
      <c r="B125" s="21"/>
      <c r="C125" s="21"/>
      <c r="D125" s="21"/>
      <c r="E125" s="4" t="str">
        <f t="shared" si="22"/>
        <v xml:space="preserve"> </v>
      </c>
      <c r="F125" s="4" t="str">
        <f t="shared" si="23"/>
        <v xml:space="preserve"> </v>
      </c>
      <c r="G125" s="44"/>
      <c r="H125" s="45"/>
      <c r="I125" s="46"/>
    </row>
    <row r="126" spans="1:9" x14ac:dyDescent="0.25">
      <c r="A126" s="2" t="str">
        <f>IF(ISTEXT(A$17),A$17," ")</f>
        <v>Company Name</v>
      </c>
      <c r="B126" s="21"/>
      <c r="C126" s="21"/>
      <c r="D126" s="21"/>
      <c r="E126" s="4" t="str">
        <f t="shared" si="22"/>
        <v xml:space="preserve"> </v>
      </c>
      <c r="F126" s="4" t="str">
        <f t="shared" si="23"/>
        <v xml:space="preserve"> </v>
      </c>
      <c r="G126" s="44"/>
      <c r="H126" s="45"/>
      <c r="I126" s="46"/>
    </row>
    <row r="127" spans="1:9" x14ac:dyDescent="0.25">
      <c r="A127" s="2" t="str">
        <f>IF(ISTEXT(A$18),A$18," ")</f>
        <v>Company Name</v>
      </c>
      <c r="B127" s="21"/>
      <c r="C127" s="21"/>
      <c r="D127" s="21"/>
      <c r="E127" s="4" t="str">
        <f t="shared" si="22"/>
        <v xml:space="preserve"> </v>
      </c>
      <c r="F127" s="4" t="str">
        <f t="shared" si="23"/>
        <v xml:space="preserve"> </v>
      </c>
      <c r="G127" s="44"/>
      <c r="H127" s="45"/>
      <c r="I127" s="46"/>
    </row>
    <row r="128" spans="1:9" x14ac:dyDescent="0.25">
      <c r="A128" s="2" t="str">
        <f>IF(ISTEXT(A$19),A$19," ")</f>
        <v>Company Name</v>
      </c>
      <c r="B128" s="21"/>
      <c r="C128" s="21"/>
      <c r="D128" s="21"/>
      <c r="E128" s="4" t="str">
        <f t="shared" si="22"/>
        <v xml:space="preserve"> </v>
      </c>
      <c r="F128" s="4" t="str">
        <f t="shared" si="23"/>
        <v xml:space="preserve"> </v>
      </c>
      <c r="G128" s="44"/>
      <c r="H128" s="45"/>
      <c r="I128" s="46"/>
    </row>
    <row r="129" spans="1:9" x14ac:dyDescent="0.25">
      <c r="A129" s="2" t="str">
        <f>IF(ISTEXT(A$20),A$20," ")</f>
        <v>Company Name</v>
      </c>
      <c r="B129" s="21"/>
      <c r="C129" s="21"/>
      <c r="D129" s="21"/>
      <c r="E129" s="4" t="str">
        <f t="shared" si="22"/>
        <v xml:space="preserve"> </v>
      </c>
      <c r="F129" s="4" t="str">
        <f t="shared" si="23"/>
        <v xml:space="preserve"> </v>
      </c>
      <c r="G129" s="44"/>
      <c r="H129" s="45"/>
      <c r="I129" s="46"/>
    </row>
    <row r="130" spans="1:9" x14ac:dyDescent="0.25">
      <c r="A130" s="2" t="str">
        <f>IF(ISTEXT(A$21),A$21," ")</f>
        <v xml:space="preserve"> </v>
      </c>
      <c r="B130" s="21"/>
      <c r="C130" s="21"/>
      <c r="D130" s="21"/>
      <c r="E130" s="4" t="str">
        <f t="shared" si="22"/>
        <v xml:space="preserve"> </v>
      </c>
      <c r="F130" s="4" t="str">
        <f t="shared" si="23"/>
        <v xml:space="preserve"> </v>
      </c>
      <c r="G130" s="44"/>
      <c r="H130" s="45"/>
      <c r="I130" s="46"/>
    </row>
    <row r="131" spans="1:9" x14ac:dyDescent="0.25">
      <c r="A131" s="2" t="str">
        <f>IF(ISTEXT(A$22),A$22," ")</f>
        <v xml:space="preserve"> </v>
      </c>
      <c r="B131" s="21"/>
      <c r="C131" s="21"/>
      <c r="D131" s="21"/>
      <c r="E131" s="4" t="str">
        <f t="shared" si="22"/>
        <v xml:space="preserve"> </v>
      </c>
      <c r="F131" s="4" t="str">
        <f t="shared" si="23"/>
        <v xml:space="preserve"> </v>
      </c>
      <c r="G131" s="44"/>
      <c r="H131" s="45"/>
      <c r="I131" s="46"/>
    </row>
    <row r="132" spans="1:9" x14ac:dyDescent="0.25">
      <c r="A132" s="2" t="str">
        <f>IF(ISTEXT(A$23),A$23," ")</f>
        <v xml:space="preserve"> </v>
      </c>
      <c r="B132" s="21"/>
      <c r="C132" s="21"/>
      <c r="D132" s="21"/>
      <c r="E132" s="4" t="str">
        <f t="shared" si="22"/>
        <v xml:space="preserve"> </v>
      </c>
      <c r="F132" s="4" t="str">
        <f t="shared" si="23"/>
        <v xml:space="preserve"> </v>
      </c>
      <c r="G132" s="44"/>
      <c r="H132" s="45"/>
      <c r="I132" s="46"/>
    </row>
    <row r="133" spans="1:9" x14ac:dyDescent="0.25">
      <c r="A133" s="2" t="str">
        <f>IF(ISTEXT(A$24),A$24," ")</f>
        <v xml:space="preserve"> </v>
      </c>
      <c r="B133" s="21"/>
      <c r="C133" s="21"/>
      <c r="D133" s="21"/>
      <c r="E133" s="4" t="str">
        <f t="shared" si="22"/>
        <v xml:space="preserve"> </v>
      </c>
      <c r="F133" s="4" t="str">
        <f t="shared" si="23"/>
        <v xml:space="preserve"> </v>
      </c>
      <c r="G133" s="44"/>
      <c r="H133" s="45"/>
      <c r="I133" s="46"/>
    </row>
    <row r="134" spans="1:9" x14ac:dyDescent="0.25">
      <c r="A134" s="2" t="str">
        <f>IF(ISTEXT(A$25),A$25," ")</f>
        <v xml:space="preserve"> </v>
      </c>
      <c r="B134" s="21"/>
      <c r="C134" s="21"/>
      <c r="D134" s="21"/>
      <c r="E134" s="4" t="str">
        <f t="shared" si="22"/>
        <v xml:space="preserve"> </v>
      </c>
      <c r="F134" s="4" t="str">
        <f t="shared" si="23"/>
        <v xml:space="preserve"> </v>
      </c>
      <c r="G134" s="44"/>
      <c r="H134" s="45"/>
      <c r="I134" s="46"/>
    </row>
    <row r="135" spans="1:9" x14ac:dyDescent="0.25">
      <c r="A135" s="2" t="str">
        <f>IF(ISTEXT(A$26),A$26," ")</f>
        <v xml:space="preserve"> </v>
      </c>
      <c r="B135" s="21"/>
      <c r="C135" s="21"/>
      <c r="D135" s="21"/>
      <c r="E135" s="4" t="str">
        <f t="shared" si="22"/>
        <v xml:space="preserve"> </v>
      </c>
      <c r="F135" s="4" t="str">
        <f t="shared" si="23"/>
        <v xml:space="preserve"> </v>
      </c>
      <c r="G135" s="44"/>
      <c r="H135" s="45"/>
      <c r="I135" s="46"/>
    </row>
    <row r="136" spans="1:9" x14ac:dyDescent="0.25">
      <c r="A136" s="2" t="str">
        <f>IF(ISTEXT(A$27),A$27," ")</f>
        <v xml:space="preserve"> </v>
      </c>
      <c r="B136" s="21"/>
      <c r="C136" s="21"/>
      <c r="D136" s="21"/>
      <c r="E136" s="4" t="str">
        <f t="shared" si="22"/>
        <v xml:space="preserve"> </v>
      </c>
      <c r="F136" s="4" t="str">
        <f t="shared" si="23"/>
        <v xml:space="preserve"> </v>
      </c>
      <c r="G136" s="44"/>
      <c r="H136" s="45"/>
      <c r="I136" s="46"/>
    </row>
    <row r="137" spans="1:9" x14ac:dyDescent="0.25">
      <c r="A137" s="2" t="str">
        <f>IF(ISTEXT(A$28),A$28," ")</f>
        <v xml:space="preserve"> </v>
      </c>
      <c r="B137" s="21"/>
      <c r="C137" s="21"/>
      <c r="D137" s="21"/>
      <c r="E137" s="4" t="str">
        <f t="shared" si="22"/>
        <v xml:space="preserve"> </v>
      </c>
      <c r="F137" s="4" t="str">
        <f t="shared" si="23"/>
        <v xml:space="preserve"> </v>
      </c>
      <c r="G137" s="44"/>
      <c r="H137" s="45"/>
      <c r="I137" s="46"/>
    </row>
    <row r="138" spans="1:9" x14ac:dyDescent="0.25">
      <c r="A138" s="2" t="str">
        <f>IF(ISTEXT(A$29),A$29," ")</f>
        <v xml:space="preserve"> </v>
      </c>
      <c r="B138" s="21"/>
      <c r="C138" s="21"/>
      <c r="D138" s="21"/>
      <c r="E138" s="4" t="str">
        <f t="shared" si="22"/>
        <v xml:space="preserve"> </v>
      </c>
      <c r="F138" s="4" t="str">
        <f t="shared" si="23"/>
        <v xml:space="preserve"> </v>
      </c>
      <c r="G138" s="44"/>
      <c r="H138" s="45"/>
      <c r="I138" s="46"/>
    </row>
    <row r="139" spans="1:9" x14ac:dyDescent="0.25">
      <c r="A139" s="2" t="str">
        <f>IF(ISTEXT(A$30),A$30," ")</f>
        <v xml:space="preserve"> </v>
      </c>
      <c r="B139" s="21"/>
      <c r="C139" s="21"/>
      <c r="D139" s="21"/>
      <c r="E139" s="4" t="str">
        <f t="shared" si="22"/>
        <v xml:space="preserve"> </v>
      </c>
      <c r="F139" s="4" t="str">
        <f t="shared" si="23"/>
        <v xml:space="preserve"> </v>
      </c>
      <c r="G139" s="44"/>
      <c r="H139" s="45"/>
      <c r="I139" s="46"/>
    </row>
    <row r="140" spans="1:9" x14ac:dyDescent="0.25">
      <c r="A140" s="2" t="str">
        <f>IF(ISTEXT(A$31),A$31," ")</f>
        <v xml:space="preserve"> </v>
      </c>
      <c r="B140" s="21"/>
      <c r="C140" s="21"/>
      <c r="D140" s="21"/>
      <c r="E140" s="4" t="str">
        <f t="shared" si="22"/>
        <v xml:space="preserve"> </v>
      </c>
      <c r="F140" s="4" t="str">
        <f t="shared" si="23"/>
        <v xml:space="preserve"> </v>
      </c>
      <c r="G140" s="44"/>
      <c r="H140" s="45"/>
      <c r="I140" s="46"/>
    </row>
    <row r="141" spans="1:9" x14ac:dyDescent="0.25">
      <c r="A141" s="2" t="str">
        <f>IF(ISTEXT(A$32),A$32," ")</f>
        <v xml:space="preserve"> </v>
      </c>
      <c r="B141" s="21"/>
      <c r="C141" s="21"/>
      <c r="D141" s="21"/>
      <c r="E141" s="4" t="str">
        <f t="shared" si="22"/>
        <v xml:space="preserve"> </v>
      </c>
      <c r="F141" s="4" t="str">
        <f t="shared" si="23"/>
        <v xml:space="preserve"> </v>
      </c>
      <c r="G141" s="44"/>
      <c r="H141" s="45"/>
      <c r="I141" s="46"/>
    </row>
    <row r="142" spans="1:9" x14ac:dyDescent="0.25">
      <c r="A142" s="2" t="str">
        <f>IF(ISTEXT(A$33),A$33," ")</f>
        <v xml:space="preserve"> </v>
      </c>
      <c r="B142" s="21"/>
      <c r="C142" s="21"/>
      <c r="D142" s="21"/>
      <c r="E142" s="4" t="str">
        <f t="shared" si="22"/>
        <v xml:space="preserve"> </v>
      </c>
      <c r="F142" s="4" t="str">
        <f t="shared" si="23"/>
        <v xml:space="preserve"> </v>
      </c>
      <c r="G142" s="44"/>
      <c r="H142" s="45"/>
      <c r="I142" s="46"/>
    </row>
    <row r="143" spans="1:9" x14ac:dyDescent="0.25">
      <c r="A143" s="2" t="str">
        <f>IF(ISTEXT(A$34),A$34," ")</f>
        <v xml:space="preserve"> </v>
      </c>
      <c r="B143" s="21"/>
      <c r="C143" s="21"/>
      <c r="D143" s="21"/>
      <c r="E143" s="4" t="str">
        <f t="shared" si="22"/>
        <v xml:space="preserve"> </v>
      </c>
      <c r="F143" s="4" t="str">
        <f t="shared" si="23"/>
        <v xml:space="preserve"> </v>
      </c>
      <c r="G143" s="44"/>
      <c r="H143" s="45"/>
      <c r="I143" s="46"/>
    </row>
    <row r="144" spans="1:9" x14ac:dyDescent="0.25">
      <c r="A144" s="2" t="str">
        <f>IF(ISTEXT(A$35),A$35," ")</f>
        <v xml:space="preserve"> </v>
      </c>
      <c r="B144" s="21"/>
      <c r="C144" s="21"/>
      <c r="D144" s="21"/>
      <c r="E144" s="4" t="str">
        <f t="shared" ref="E144:E145" si="24">IF(AND(ISTEXT(A144),COUNT(B144:D144)&gt;0),SUM(B144:D144)," ")</f>
        <v xml:space="preserve"> </v>
      </c>
      <c r="F144" s="4" t="str">
        <f t="shared" ref="F144:F145" si="25">IF(AND(ISTEXT(A144),COUNT(B144:D144)&gt;0),RANK(E144,E$116:E$147,0)," ")</f>
        <v xml:space="preserve"> </v>
      </c>
      <c r="G144" s="44"/>
      <c r="H144" s="45"/>
      <c r="I144" s="46"/>
    </row>
    <row r="145" spans="1:9" x14ac:dyDescent="0.25">
      <c r="A145" s="2" t="str">
        <f>IF(ISTEXT(A$36),A$36," ")</f>
        <v xml:space="preserve"> </v>
      </c>
      <c r="B145" s="21"/>
      <c r="C145" s="21"/>
      <c r="D145" s="21"/>
      <c r="E145" s="4" t="str">
        <f t="shared" si="24"/>
        <v xml:space="preserve"> </v>
      </c>
      <c r="F145" s="4" t="str">
        <f t="shared" si="25"/>
        <v xml:space="preserve"> </v>
      </c>
      <c r="G145" s="44"/>
      <c r="H145" s="45"/>
      <c r="I145" s="46"/>
    </row>
    <row r="146" spans="1:9" x14ac:dyDescent="0.25">
      <c r="A146" s="2" t="str">
        <f>IF(ISTEXT(A$37),A$37," ")</f>
        <v xml:space="preserve"> </v>
      </c>
      <c r="B146" s="21"/>
      <c r="C146" s="21"/>
      <c r="D146" s="21"/>
      <c r="E146" s="4" t="str">
        <f t="shared" si="22"/>
        <v xml:space="preserve"> </v>
      </c>
      <c r="F146" s="4" t="str">
        <f t="shared" si="23"/>
        <v xml:space="preserve"> </v>
      </c>
      <c r="G146" s="44"/>
      <c r="H146" s="45"/>
      <c r="I146" s="46"/>
    </row>
    <row r="147" spans="1:9" x14ac:dyDescent="0.25">
      <c r="A147" s="2" t="str">
        <f>IF(ISTEXT(A$38),A$38," ")</f>
        <v xml:space="preserve"> </v>
      </c>
      <c r="B147" s="21"/>
      <c r="C147" s="21"/>
      <c r="D147" s="21"/>
      <c r="E147" s="4" t="str">
        <f t="shared" si="22"/>
        <v xml:space="preserve"> </v>
      </c>
      <c r="F147" s="4" t="str">
        <f t="shared" si="23"/>
        <v xml:space="preserve"> </v>
      </c>
      <c r="G147" s="44"/>
      <c r="H147" s="45"/>
      <c r="I147" s="46"/>
    </row>
    <row r="148" spans="1:9" x14ac:dyDescent="0.25">
      <c r="A148" s="8" t="s">
        <v>7</v>
      </c>
      <c r="B148" s="19">
        <f>B$40</f>
        <v>25</v>
      </c>
      <c r="C148" s="19">
        <f t="shared" ref="C148:D148" si="26">C$40</f>
        <v>45</v>
      </c>
      <c r="D148" s="19">
        <f t="shared" si="26"/>
        <v>30</v>
      </c>
      <c r="E148" s="41">
        <f>SUM(B148:D148)</f>
        <v>100</v>
      </c>
      <c r="F148" s="41"/>
      <c r="G148" s="42"/>
      <c r="H148" s="42"/>
      <c r="I148" s="42"/>
    </row>
    <row r="149" spans="1:9" ht="15" customHeight="1" x14ac:dyDescent="0.25">
      <c r="A149" s="43" t="s">
        <v>21</v>
      </c>
      <c r="B149" s="43"/>
      <c r="C149" s="43"/>
      <c r="D149" s="43"/>
      <c r="E149" s="43"/>
      <c r="F149" s="43"/>
      <c r="G149" s="43"/>
      <c r="H149" s="43"/>
      <c r="I149" s="43"/>
    </row>
    <row r="150" spans="1:9" ht="117" x14ac:dyDescent="0.25">
      <c r="A150" s="12" t="str">
        <f>I$5</f>
        <v>XXXX-XX</v>
      </c>
      <c r="B150" s="10" t="str">
        <f>B$39</f>
        <v>PROPOSED DESIGN TEAM</v>
      </c>
      <c r="C150" s="10" t="str">
        <f t="shared" ref="C150:D150" si="27">C$39</f>
        <v>EXPERIENCE / QUALIFICATIONS</v>
      </c>
      <c r="D150" s="10" t="str">
        <f t="shared" si="27"/>
        <v>SUITABILITY</v>
      </c>
      <c r="E150" s="6"/>
      <c r="F150" s="6"/>
      <c r="G150" s="6"/>
      <c r="H150" s="6"/>
      <c r="I150" s="13" t="s">
        <v>16</v>
      </c>
    </row>
    <row r="151" spans="1:9" ht="15" customHeight="1" x14ac:dyDescent="0.25">
      <c r="A151" s="8" t="s">
        <v>7</v>
      </c>
      <c r="B151" s="19">
        <f>B$40</f>
        <v>25</v>
      </c>
      <c r="C151" s="19">
        <f t="shared" ref="C151:D151" si="28">C$40</f>
        <v>45</v>
      </c>
      <c r="D151" s="19">
        <f t="shared" si="28"/>
        <v>30</v>
      </c>
      <c r="E151" s="47" t="s">
        <v>8</v>
      </c>
      <c r="F151" s="47" t="s">
        <v>9</v>
      </c>
      <c r="G151" s="41" t="s">
        <v>10</v>
      </c>
      <c r="H151" s="41"/>
      <c r="I151" s="41"/>
    </row>
    <row r="152" spans="1:9" ht="15" customHeight="1" x14ac:dyDescent="0.25">
      <c r="A152" s="7" t="s">
        <v>3</v>
      </c>
      <c r="B152" s="20" t="s">
        <v>18</v>
      </c>
      <c r="C152" s="20" t="s">
        <v>18</v>
      </c>
      <c r="D152" s="20" t="s">
        <v>18</v>
      </c>
      <c r="E152" s="47"/>
      <c r="F152" s="47"/>
      <c r="G152" s="41"/>
      <c r="H152" s="41"/>
      <c r="I152" s="41"/>
    </row>
    <row r="153" spans="1:9" x14ac:dyDescent="0.25">
      <c r="A153" s="2" t="str">
        <f>IF(ISTEXT(A$7),A$7," ")</f>
        <v>Company Name</v>
      </c>
      <c r="B153" s="21"/>
      <c r="C153" s="21"/>
      <c r="D153" s="21"/>
      <c r="E153" s="4" t="str">
        <f>IF(AND(ISTEXT(A153),COUNT(B153:D153)&gt;0),SUM(B153:D153)," ")</f>
        <v xml:space="preserve"> </v>
      </c>
      <c r="F153" s="4" t="str">
        <f>IF(AND(ISTEXT(A153),COUNT(B153:D153)&gt;0),RANK(E153,E$153:E$184,0)," ")</f>
        <v xml:space="preserve"> </v>
      </c>
      <c r="G153" s="44"/>
      <c r="H153" s="45"/>
      <c r="I153" s="46"/>
    </row>
    <row r="154" spans="1:9" x14ac:dyDescent="0.25">
      <c r="A154" s="2" t="str">
        <f>IF(ISTEXT(A$8),A$8," ")</f>
        <v>Company Name</v>
      </c>
      <c r="B154" s="21"/>
      <c r="C154" s="21"/>
      <c r="D154" s="21"/>
      <c r="E154" s="4" t="str">
        <f t="shared" ref="E154:E184" si="29">IF(AND(ISTEXT(A154),COUNT(B154:D154)&gt;0),SUM(B154:D154)," ")</f>
        <v xml:space="preserve"> </v>
      </c>
      <c r="F154" s="4" t="str">
        <f t="shared" ref="F154:F184" si="30">IF(AND(ISTEXT(A154),COUNT(B154:D154)&gt;0),RANK(E154,E$153:E$184,0)," ")</f>
        <v xml:space="preserve"> </v>
      </c>
      <c r="G154" s="44"/>
      <c r="H154" s="45"/>
      <c r="I154" s="46"/>
    </row>
    <row r="155" spans="1:9" x14ac:dyDescent="0.25">
      <c r="A155" s="2" t="str">
        <f>IF(ISTEXT(A$9),A$9," ")</f>
        <v>Company Name</v>
      </c>
      <c r="B155" s="21"/>
      <c r="C155" s="21"/>
      <c r="D155" s="21"/>
      <c r="E155" s="4" t="str">
        <f t="shared" si="29"/>
        <v xml:space="preserve"> </v>
      </c>
      <c r="F155" s="4" t="str">
        <f t="shared" si="30"/>
        <v xml:space="preserve"> </v>
      </c>
      <c r="G155" s="44"/>
      <c r="H155" s="45"/>
      <c r="I155" s="46"/>
    </row>
    <row r="156" spans="1:9" x14ac:dyDescent="0.25">
      <c r="A156" s="2" t="str">
        <f>IF(ISTEXT(A$10),A$10," ")</f>
        <v>Company Name</v>
      </c>
      <c r="B156" s="21"/>
      <c r="C156" s="21"/>
      <c r="D156" s="21"/>
      <c r="E156" s="4" t="str">
        <f t="shared" si="29"/>
        <v xml:space="preserve"> </v>
      </c>
      <c r="F156" s="4" t="str">
        <f t="shared" si="30"/>
        <v xml:space="preserve"> </v>
      </c>
      <c r="G156" s="44"/>
      <c r="H156" s="45"/>
      <c r="I156" s="46"/>
    </row>
    <row r="157" spans="1:9" x14ac:dyDescent="0.25">
      <c r="A157" s="2" t="str">
        <f>IF(ISTEXT(A$11),A$11," ")</f>
        <v>Company Name</v>
      </c>
      <c r="B157" s="21"/>
      <c r="C157" s="21"/>
      <c r="D157" s="21"/>
      <c r="E157" s="4" t="str">
        <f t="shared" si="29"/>
        <v xml:space="preserve"> </v>
      </c>
      <c r="F157" s="4" t="str">
        <f t="shared" si="30"/>
        <v xml:space="preserve"> </v>
      </c>
      <c r="G157" s="44"/>
      <c r="H157" s="45"/>
      <c r="I157" s="46"/>
    </row>
    <row r="158" spans="1:9" x14ac:dyDescent="0.25">
      <c r="A158" s="2" t="str">
        <f>IF(ISTEXT(A$12),A$12," ")</f>
        <v>Company Name</v>
      </c>
      <c r="B158" s="21"/>
      <c r="C158" s="21"/>
      <c r="D158" s="21"/>
      <c r="E158" s="4" t="str">
        <f t="shared" si="29"/>
        <v xml:space="preserve"> </v>
      </c>
      <c r="F158" s="4" t="str">
        <f t="shared" si="30"/>
        <v xml:space="preserve"> </v>
      </c>
      <c r="G158" s="44"/>
      <c r="H158" s="45"/>
      <c r="I158" s="46"/>
    </row>
    <row r="159" spans="1:9" x14ac:dyDescent="0.25">
      <c r="A159" s="2" t="str">
        <f>IF(ISTEXT(A$13),A$13," ")</f>
        <v>Company Name</v>
      </c>
      <c r="B159" s="21"/>
      <c r="C159" s="21"/>
      <c r="D159" s="21"/>
      <c r="E159" s="4" t="str">
        <f t="shared" si="29"/>
        <v xml:space="preserve"> </v>
      </c>
      <c r="F159" s="4" t="str">
        <f t="shared" si="30"/>
        <v xml:space="preserve"> </v>
      </c>
      <c r="G159" s="44"/>
      <c r="H159" s="45"/>
      <c r="I159" s="46"/>
    </row>
    <row r="160" spans="1:9" x14ac:dyDescent="0.25">
      <c r="A160" s="2" t="str">
        <f>IF(ISTEXT(A$14),A$14," ")</f>
        <v>Company Name</v>
      </c>
      <c r="B160" s="21"/>
      <c r="C160" s="21"/>
      <c r="D160" s="21"/>
      <c r="E160" s="4" t="str">
        <f t="shared" si="29"/>
        <v xml:space="preserve"> </v>
      </c>
      <c r="F160" s="4" t="str">
        <f t="shared" si="30"/>
        <v xml:space="preserve"> </v>
      </c>
      <c r="G160" s="44"/>
      <c r="H160" s="45"/>
      <c r="I160" s="46"/>
    </row>
    <row r="161" spans="1:9" x14ac:dyDescent="0.25">
      <c r="A161" s="2" t="str">
        <f>IF(ISTEXT(A$15),A$15," ")</f>
        <v>Company Name</v>
      </c>
      <c r="B161" s="21"/>
      <c r="C161" s="21"/>
      <c r="D161" s="21"/>
      <c r="E161" s="4" t="str">
        <f t="shared" si="29"/>
        <v xml:space="preserve"> </v>
      </c>
      <c r="F161" s="4" t="str">
        <f t="shared" si="30"/>
        <v xml:space="preserve"> </v>
      </c>
      <c r="G161" s="44"/>
      <c r="H161" s="45"/>
      <c r="I161" s="46"/>
    </row>
    <row r="162" spans="1:9" x14ac:dyDescent="0.25">
      <c r="A162" s="2" t="str">
        <f>IF(ISTEXT(A$16),A$16," ")</f>
        <v>Company Name</v>
      </c>
      <c r="B162" s="21"/>
      <c r="C162" s="21"/>
      <c r="D162" s="21"/>
      <c r="E162" s="4" t="str">
        <f t="shared" si="29"/>
        <v xml:space="preserve"> </v>
      </c>
      <c r="F162" s="4" t="str">
        <f t="shared" si="30"/>
        <v xml:space="preserve"> </v>
      </c>
      <c r="G162" s="44"/>
      <c r="H162" s="45"/>
      <c r="I162" s="46"/>
    </row>
    <row r="163" spans="1:9" x14ac:dyDescent="0.25">
      <c r="A163" s="2" t="str">
        <f>IF(ISTEXT(A$17),A$17," ")</f>
        <v>Company Name</v>
      </c>
      <c r="B163" s="21"/>
      <c r="C163" s="21"/>
      <c r="D163" s="21"/>
      <c r="E163" s="4" t="str">
        <f t="shared" si="29"/>
        <v xml:space="preserve"> </v>
      </c>
      <c r="F163" s="4" t="str">
        <f t="shared" si="30"/>
        <v xml:space="preserve"> </v>
      </c>
      <c r="G163" s="44"/>
      <c r="H163" s="45"/>
      <c r="I163" s="46"/>
    </row>
    <row r="164" spans="1:9" x14ac:dyDescent="0.25">
      <c r="A164" s="2" t="str">
        <f>IF(ISTEXT(A$18),A$18," ")</f>
        <v>Company Name</v>
      </c>
      <c r="B164" s="21"/>
      <c r="C164" s="21"/>
      <c r="D164" s="21"/>
      <c r="E164" s="4" t="str">
        <f t="shared" si="29"/>
        <v xml:space="preserve"> </v>
      </c>
      <c r="F164" s="4" t="str">
        <f t="shared" si="30"/>
        <v xml:space="preserve"> </v>
      </c>
      <c r="G164" s="44"/>
      <c r="H164" s="45"/>
      <c r="I164" s="46"/>
    </row>
    <row r="165" spans="1:9" x14ac:dyDescent="0.25">
      <c r="A165" s="2" t="str">
        <f>IF(ISTEXT(A$19),A$19," ")</f>
        <v>Company Name</v>
      </c>
      <c r="B165" s="21"/>
      <c r="C165" s="21"/>
      <c r="D165" s="21"/>
      <c r="E165" s="4" t="str">
        <f t="shared" si="29"/>
        <v xml:space="preserve"> </v>
      </c>
      <c r="F165" s="4" t="str">
        <f t="shared" si="30"/>
        <v xml:space="preserve"> </v>
      </c>
      <c r="G165" s="44"/>
      <c r="H165" s="45"/>
      <c r="I165" s="46"/>
    </row>
    <row r="166" spans="1:9" x14ac:dyDescent="0.25">
      <c r="A166" s="2" t="str">
        <f>IF(ISTEXT(A$20),A$20," ")</f>
        <v>Company Name</v>
      </c>
      <c r="B166" s="21"/>
      <c r="C166" s="21"/>
      <c r="D166" s="21"/>
      <c r="E166" s="4" t="str">
        <f t="shared" si="29"/>
        <v xml:space="preserve"> </v>
      </c>
      <c r="F166" s="4" t="str">
        <f t="shared" si="30"/>
        <v xml:space="preserve"> </v>
      </c>
      <c r="G166" s="44"/>
      <c r="H166" s="45"/>
      <c r="I166" s="46"/>
    </row>
    <row r="167" spans="1:9" x14ac:dyDescent="0.25">
      <c r="A167" s="2" t="str">
        <f>IF(ISTEXT(A$21),A$21," ")</f>
        <v xml:space="preserve"> </v>
      </c>
      <c r="B167" s="21"/>
      <c r="C167" s="21"/>
      <c r="D167" s="21"/>
      <c r="E167" s="4" t="str">
        <f t="shared" si="29"/>
        <v xml:space="preserve"> </v>
      </c>
      <c r="F167" s="4" t="str">
        <f t="shared" si="30"/>
        <v xml:space="preserve"> </v>
      </c>
      <c r="G167" s="44"/>
      <c r="H167" s="45"/>
      <c r="I167" s="46"/>
    </row>
    <row r="168" spans="1:9" x14ac:dyDescent="0.25">
      <c r="A168" s="2" t="str">
        <f>IF(ISTEXT(A$22),A$22," ")</f>
        <v xml:space="preserve"> </v>
      </c>
      <c r="B168" s="21"/>
      <c r="C168" s="21"/>
      <c r="D168" s="21"/>
      <c r="E168" s="4" t="str">
        <f t="shared" si="29"/>
        <v xml:space="preserve"> </v>
      </c>
      <c r="F168" s="4" t="str">
        <f t="shared" si="30"/>
        <v xml:space="preserve"> </v>
      </c>
      <c r="G168" s="44"/>
      <c r="H168" s="45"/>
      <c r="I168" s="46"/>
    </row>
    <row r="169" spans="1:9" x14ac:dyDescent="0.25">
      <c r="A169" s="2" t="str">
        <f>IF(ISTEXT(A$23),A$23," ")</f>
        <v xml:space="preserve"> </v>
      </c>
      <c r="B169" s="21"/>
      <c r="C169" s="21"/>
      <c r="D169" s="21"/>
      <c r="E169" s="4" t="str">
        <f t="shared" si="29"/>
        <v xml:space="preserve"> </v>
      </c>
      <c r="F169" s="4" t="str">
        <f t="shared" si="30"/>
        <v xml:space="preserve"> </v>
      </c>
      <c r="G169" s="44"/>
      <c r="H169" s="45"/>
      <c r="I169" s="46"/>
    </row>
    <row r="170" spans="1:9" x14ac:dyDescent="0.25">
      <c r="A170" s="2" t="str">
        <f>IF(ISTEXT(A$24),A$24," ")</f>
        <v xml:space="preserve"> </v>
      </c>
      <c r="B170" s="21"/>
      <c r="C170" s="21"/>
      <c r="D170" s="21"/>
      <c r="E170" s="4" t="str">
        <f t="shared" si="29"/>
        <v xml:space="preserve"> </v>
      </c>
      <c r="F170" s="4" t="str">
        <f t="shared" si="30"/>
        <v xml:space="preserve"> </v>
      </c>
      <c r="G170" s="44"/>
      <c r="H170" s="45"/>
      <c r="I170" s="46"/>
    </row>
    <row r="171" spans="1:9" x14ac:dyDescent="0.25">
      <c r="A171" s="2" t="str">
        <f>IF(ISTEXT(A$25),A$25," ")</f>
        <v xml:space="preserve"> </v>
      </c>
      <c r="B171" s="21"/>
      <c r="C171" s="21"/>
      <c r="D171" s="21"/>
      <c r="E171" s="4" t="str">
        <f t="shared" si="29"/>
        <v xml:space="preserve"> </v>
      </c>
      <c r="F171" s="4" t="str">
        <f>IF(AND(ISTEXT(A171),COUNT(B171:D171)&gt;0),RANK(E171,E$153:E$184,0)," ")</f>
        <v xml:space="preserve"> </v>
      </c>
      <c r="G171" s="44"/>
      <c r="H171" s="45"/>
      <c r="I171" s="46"/>
    </row>
    <row r="172" spans="1:9" x14ac:dyDescent="0.25">
      <c r="A172" s="2" t="str">
        <f>IF(ISTEXT(A$26),A$26," ")</f>
        <v xml:space="preserve"> </v>
      </c>
      <c r="B172" s="21"/>
      <c r="C172" s="21"/>
      <c r="D172" s="21"/>
      <c r="E172" s="4" t="str">
        <f t="shared" si="29"/>
        <v xml:space="preserve"> </v>
      </c>
      <c r="F172" s="4" t="str">
        <f t="shared" si="30"/>
        <v xml:space="preserve"> </v>
      </c>
      <c r="G172" s="44"/>
      <c r="H172" s="45"/>
      <c r="I172" s="46"/>
    </row>
    <row r="173" spans="1:9" x14ac:dyDescent="0.25">
      <c r="A173" s="2" t="str">
        <f>IF(ISTEXT(A$27),A$27," ")</f>
        <v xml:space="preserve"> </v>
      </c>
      <c r="B173" s="21"/>
      <c r="C173" s="21"/>
      <c r="D173" s="21"/>
      <c r="E173" s="4" t="str">
        <f t="shared" si="29"/>
        <v xml:space="preserve"> </v>
      </c>
      <c r="F173" s="4" t="str">
        <f t="shared" si="30"/>
        <v xml:space="preserve"> </v>
      </c>
      <c r="G173" s="44"/>
      <c r="H173" s="45"/>
      <c r="I173" s="46"/>
    </row>
    <row r="174" spans="1:9" x14ac:dyDescent="0.25">
      <c r="A174" s="2" t="str">
        <f>IF(ISTEXT(A$28),A$28," ")</f>
        <v xml:space="preserve"> </v>
      </c>
      <c r="B174" s="21"/>
      <c r="C174" s="21"/>
      <c r="D174" s="21"/>
      <c r="E174" s="4" t="str">
        <f t="shared" si="29"/>
        <v xml:space="preserve"> </v>
      </c>
      <c r="F174" s="4" t="str">
        <f t="shared" si="30"/>
        <v xml:space="preserve"> </v>
      </c>
      <c r="G174" s="44"/>
      <c r="H174" s="45"/>
      <c r="I174" s="46"/>
    </row>
    <row r="175" spans="1:9" x14ac:dyDescent="0.25">
      <c r="A175" s="2" t="str">
        <f>IF(ISTEXT(A$29),A$29," ")</f>
        <v xml:space="preserve"> </v>
      </c>
      <c r="B175" s="21"/>
      <c r="C175" s="21"/>
      <c r="D175" s="21"/>
      <c r="E175" s="4" t="str">
        <f t="shared" si="29"/>
        <v xml:space="preserve"> </v>
      </c>
      <c r="F175" s="4" t="str">
        <f t="shared" si="30"/>
        <v xml:space="preserve"> </v>
      </c>
      <c r="G175" s="44"/>
      <c r="H175" s="45"/>
      <c r="I175" s="46"/>
    </row>
    <row r="176" spans="1:9" x14ac:dyDescent="0.25">
      <c r="A176" s="2" t="str">
        <f>IF(ISTEXT(A$30),A$30," ")</f>
        <v xml:space="preserve"> </v>
      </c>
      <c r="B176" s="21"/>
      <c r="C176" s="21"/>
      <c r="D176" s="21"/>
      <c r="E176" s="4" t="str">
        <f t="shared" si="29"/>
        <v xml:space="preserve"> </v>
      </c>
      <c r="F176" s="4" t="str">
        <f t="shared" si="30"/>
        <v xml:space="preserve"> </v>
      </c>
      <c r="G176" s="44"/>
      <c r="H176" s="45"/>
      <c r="I176" s="46"/>
    </row>
    <row r="177" spans="1:9" x14ac:dyDescent="0.25">
      <c r="A177" s="2" t="str">
        <f>IF(ISTEXT(A$31),A$31," ")</f>
        <v xml:space="preserve"> </v>
      </c>
      <c r="B177" s="21"/>
      <c r="C177" s="21"/>
      <c r="D177" s="21"/>
      <c r="E177" s="4" t="str">
        <f t="shared" si="29"/>
        <v xml:space="preserve"> </v>
      </c>
      <c r="F177" s="4" t="str">
        <f t="shared" si="30"/>
        <v xml:space="preserve"> </v>
      </c>
      <c r="G177" s="44"/>
      <c r="H177" s="45"/>
      <c r="I177" s="46"/>
    </row>
    <row r="178" spans="1:9" x14ac:dyDescent="0.25">
      <c r="A178" s="2" t="str">
        <f>IF(ISTEXT(A$32),A$32," ")</f>
        <v xml:space="preserve"> </v>
      </c>
      <c r="B178" s="21"/>
      <c r="C178" s="21"/>
      <c r="D178" s="21"/>
      <c r="E178" s="4" t="str">
        <f t="shared" si="29"/>
        <v xml:space="preserve"> </v>
      </c>
      <c r="F178" s="4" t="str">
        <f t="shared" si="30"/>
        <v xml:space="preserve"> </v>
      </c>
      <c r="G178" s="44"/>
      <c r="H178" s="45"/>
      <c r="I178" s="46"/>
    </row>
    <row r="179" spans="1:9" x14ac:dyDescent="0.25">
      <c r="A179" s="2" t="str">
        <f>IF(ISTEXT(A$33),A$33," ")</f>
        <v xml:space="preserve"> </v>
      </c>
      <c r="B179" s="21"/>
      <c r="C179" s="21"/>
      <c r="D179" s="21"/>
      <c r="E179" s="4" t="str">
        <f t="shared" ref="E179:E180" si="31">IF(AND(ISTEXT(A179),COUNT(B179:D179)&gt;0),SUM(B179:D179)," ")</f>
        <v xml:space="preserve"> </v>
      </c>
      <c r="F179" s="4" t="str">
        <f t="shared" ref="F179:F180" si="32">IF(AND(ISTEXT(A179),COUNT(B179:D179)&gt;0),RANK(E179,E$153:E$184,0)," ")</f>
        <v xml:space="preserve"> </v>
      </c>
      <c r="G179" s="44"/>
      <c r="H179" s="45"/>
      <c r="I179" s="46"/>
    </row>
    <row r="180" spans="1:9" x14ac:dyDescent="0.25">
      <c r="A180" s="2" t="str">
        <f>IF(ISTEXT(A$34),A$34," ")</f>
        <v xml:space="preserve"> </v>
      </c>
      <c r="B180" s="21"/>
      <c r="C180" s="21"/>
      <c r="D180" s="21"/>
      <c r="E180" s="4" t="str">
        <f t="shared" si="31"/>
        <v xml:space="preserve"> </v>
      </c>
      <c r="F180" s="4" t="str">
        <f t="shared" si="32"/>
        <v xml:space="preserve"> </v>
      </c>
      <c r="G180" s="44"/>
      <c r="H180" s="45"/>
      <c r="I180" s="46"/>
    </row>
    <row r="181" spans="1:9" x14ac:dyDescent="0.25">
      <c r="A181" s="2" t="str">
        <f>IF(ISTEXT(A$35),A$35," ")</f>
        <v xml:space="preserve"> </v>
      </c>
      <c r="B181" s="21"/>
      <c r="C181" s="21"/>
      <c r="D181" s="21"/>
      <c r="E181" s="4" t="str">
        <f t="shared" si="29"/>
        <v xml:space="preserve"> </v>
      </c>
      <c r="F181" s="4" t="str">
        <f t="shared" si="30"/>
        <v xml:space="preserve"> </v>
      </c>
      <c r="G181" s="44"/>
      <c r="H181" s="45"/>
      <c r="I181" s="46"/>
    </row>
    <row r="182" spans="1:9" x14ac:dyDescent="0.25">
      <c r="A182" s="2" t="str">
        <f>IF(ISTEXT(A$36),A$36," ")</f>
        <v xml:space="preserve"> </v>
      </c>
      <c r="B182" s="21"/>
      <c r="C182" s="21"/>
      <c r="D182" s="21"/>
      <c r="E182" s="4" t="str">
        <f t="shared" si="29"/>
        <v xml:space="preserve"> </v>
      </c>
      <c r="F182" s="4" t="str">
        <f t="shared" si="30"/>
        <v xml:space="preserve"> </v>
      </c>
      <c r="G182" s="44"/>
      <c r="H182" s="45"/>
      <c r="I182" s="46"/>
    </row>
    <row r="183" spans="1:9" x14ac:dyDescent="0.25">
      <c r="A183" s="2" t="str">
        <f>IF(ISTEXT(A$37),A$37," ")</f>
        <v xml:space="preserve"> </v>
      </c>
      <c r="B183" s="21"/>
      <c r="C183" s="21"/>
      <c r="D183" s="21"/>
      <c r="E183" s="4" t="str">
        <f t="shared" si="29"/>
        <v xml:space="preserve"> </v>
      </c>
      <c r="F183" s="4" t="str">
        <f t="shared" si="30"/>
        <v xml:space="preserve"> </v>
      </c>
      <c r="G183" s="44"/>
      <c r="H183" s="45"/>
      <c r="I183" s="46"/>
    </row>
    <row r="184" spans="1:9" x14ac:dyDescent="0.25">
      <c r="A184" s="2" t="str">
        <f>IF(ISTEXT(A$38),A$38," ")</f>
        <v xml:space="preserve"> </v>
      </c>
      <c r="B184" s="21"/>
      <c r="C184" s="21"/>
      <c r="D184" s="21"/>
      <c r="E184" s="4" t="str">
        <f t="shared" si="29"/>
        <v xml:space="preserve"> </v>
      </c>
      <c r="F184" s="4" t="str">
        <f t="shared" si="30"/>
        <v xml:space="preserve"> </v>
      </c>
      <c r="G184" s="44"/>
      <c r="H184" s="45"/>
      <c r="I184" s="46"/>
    </row>
    <row r="185" spans="1:9" x14ac:dyDescent="0.25">
      <c r="A185" s="8" t="s">
        <v>7</v>
      </c>
      <c r="B185" s="19">
        <f>B$40</f>
        <v>25</v>
      </c>
      <c r="C185" s="19">
        <f t="shared" ref="C185:D185" si="33">C$40</f>
        <v>45</v>
      </c>
      <c r="D185" s="19">
        <f t="shared" si="33"/>
        <v>30</v>
      </c>
      <c r="E185" s="41">
        <f>SUM(B185:D185)</f>
        <v>100</v>
      </c>
      <c r="F185" s="41"/>
      <c r="G185" s="42"/>
      <c r="H185" s="42"/>
      <c r="I185" s="42"/>
    </row>
    <row r="186" spans="1:9" ht="15" customHeight="1" x14ac:dyDescent="0.25">
      <c r="A186" s="43" t="s">
        <v>21</v>
      </c>
      <c r="B186" s="43"/>
      <c r="C186" s="43"/>
      <c r="D186" s="43"/>
      <c r="E186" s="43"/>
      <c r="F186" s="43"/>
      <c r="G186" s="43"/>
      <c r="H186" s="43"/>
      <c r="I186" s="43"/>
    </row>
    <row r="187" spans="1:9" ht="117" x14ac:dyDescent="0.25">
      <c r="A187" s="12" t="str">
        <f>I$5</f>
        <v>XXXX-XX</v>
      </c>
      <c r="B187" s="10" t="str">
        <f>B$39</f>
        <v>PROPOSED DESIGN TEAM</v>
      </c>
      <c r="C187" s="10" t="str">
        <f t="shared" ref="C187:D187" si="34">C$39</f>
        <v>EXPERIENCE / QUALIFICATIONS</v>
      </c>
      <c r="D187" s="10" t="str">
        <f t="shared" si="34"/>
        <v>SUITABILITY</v>
      </c>
      <c r="E187" s="6"/>
      <c r="F187" s="6"/>
      <c r="G187" s="6"/>
      <c r="H187" s="6"/>
      <c r="I187" s="13" t="s">
        <v>15</v>
      </c>
    </row>
    <row r="188" spans="1:9" ht="15" customHeight="1" x14ac:dyDescent="0.25">
      <c r="A188" s="8" t="s">
        <v>7</v>
      </c>
      <c r="B188" s="19">
        <f>B$40</f>
        <v>25</v>
      </c>
      <c r="C188" s="19">
        <f t="shared" ref="C188:D188" si="35">C$40</f>
        <v>45</v>
      </c>
      <c r="D188" s="19">
        <f t="shared" si="35"/>
        <v>30</v>
      </c>
      <c r="E188" s="47" t="s">
        <v>8</v>
      </c>
      <c r="F188" s="47" t="s">
        <v>9</v>
      </c>
      <c r="G188" s="41" t="s">
        <v>10</v>
      </c>
      <c r="H188" s="41"/>
      <c r="I188" s="41"/>
    </row>
    <row r="189" spans="1:9" ht="15" customHeight="1" x14ac:dyDescent="0.25">
      <c r="A189" s="7" t="s">
        <v>3</v>
      </c>
      <c r="B189" s="20" t="s">
        <v>18</v>
      </c>
      <c r="C189" s="20" t="s">
        <v>18</v>
      </c>
      <c r="D189" s="20" t="s">
        <v>18</v>
      </c>
      <c r="E189" s="47"/>
      <c r="F189" s="47"/>
      <c r="G189" s="41"/>
      <c r="H189" s="41"/>
      <c r="I189" s="41"/>
    </row>
    <row r="190" spans="1:9" x14ac:dyDescent="0.25">
      <c r="A190" s="2" t="str">
        <f>IF(ISTEXT(A$7),A$7," ")</f>
        <v>Company Name</v>
      </c>
      <c r="B190" s="21"/>
      <c r="C190" s="21"/>
      <c r="D190" s="21"/>
      <c r="E190" s="4" t="str">
        <f>IF(AND(ISTEXT(A190),COUNT(B190:D190)&gt;0),SUM(B190:D190)," ")</f>
        <v xml:space="preserve"> </v>
      </c>
      <c r="F190" s="4" t="str">
        <f>IF(AND(ISTEXT(A190),COUNT(B190:D190)&gt;0),RANK(E190,E$190:E$221,0)," ")</f>
        <v xml:space="preserve"> </v>
      </c>
      <c r="G190" s="44"/>
      <c r="H190" s="45"/>
      <c r="I190" s="46"/>
    </row>
    <row r="191" spans="1:9" x14ac:dyDescent="0.25">
      <c r="A191" s="2" t="str">
        <f>IF(ISTEXT(A$8),A$8," ")</f>
        <v>Company Name</v>
      </c>
      <c r="B191" s="21"/>
      <c r="C191" s="21"/>
      <c r="D191" s="21"/>
      <c r="E191" s="4" t="str">
        <f t="shared" ref="E191:E221" si="36">IF(AND(ISTEXT(A191),COUNT(B191:D191)&gt;0),SUM(B191:D191)," ")</f>
        <v xml:space="preserve"> </v>
      </c>
      <c r="F191" s="4" t="str">
        <f t="shared" ref="F191:F221" si="37">IF(AND(ISTEXT(A191),COUNT(B191:D191)&gt;0),RANK(E191,E$190:E$221,0)," ")</f>
        <v xml:space="preserve"> </v>
      </c>
      <c r="G191" s="44"/>
      <c r="H191" s="45"/>
      <c r="I191" s="46"/>
    </row>
    <row r="192" spans="1:9" x14ac:dyDescent="0.25">
      <c r="A192" s="2" t="str">
        <f>IF(ISTEXT(A$9),A$9," ")</f>
        <v>Company Name</v>
      </c>
      <c r="B192" s="21"/>
      <c r="C192" s="21"/>
      <c r="D192" s="21"/>
      <c r="E192" s="4" t="str">
        <f t="shared" si="36"/>
        <v xml:space="preserve"> </v>
      </c>
      <c r="F192" s="4" t="str">
        <f t="shared" si="37"/>
        <v xml:space="preserve"> </v>
      </c>
      <c r="G192" s="44"/>
      <c r="H192" s="45"/>
      <c r="I192" s="46"/>
    </row>
    <row r="193" spans="1:9" x14ac:dyDescent="0.25">
      <c r="A193" s="2" t="str">
        <f>IF(ISTEXT(A$10),A$10," ")</f>
        <v>Company Name</v>
      </c>
      <c r="B193" s="21"/>
      <c r="C193" s="21"/>
      <c r="D193" s="21"/>
      <c r="E193" s="4" t="str">
        <f t="shared" si="36"/>
        <v xml:space="preserve"> </v>
      </c>
      <c r="F193" s="4" t="str">
        <f t="shared" si="37"/>
        <v xml:space="preserve"> </v>
      </c>
      <c r="G193" s="44"/>
      <c r="H193" s="45"/>
      <c r="I193" s="46"/>
    </row>
    <row r="194" spans="1:9" x14ac:dyDescent="0.25">
      <c r="A194" s="2" t="str">
        <f>IF(ISTEXT(A$11),A$11," ")</f>
        <v>Company Name</v>
      </c>
      <c r="B194" s="21"/>
      <c r="C194" s="21"/>
      <c r="D194" s="21"/>
      <c r="E194" s="4" t="str">
        <f t="shared" si="36"/>
        <v xml:space="preserve"> </v>
      </c>
      <c r="F194" s="4" t="str">
        <f t="shared" si="37"/>
        <v xml:space="preserve"> </v>
      </c>
      <c r="G194" s="44"/>
      <c r="H194" s="45"/>
      <c r="I194" s="46"/>
    </row>
    <row r="195" spans="1:9" x14ac:dyDescent="0.25">
      <c r="A195" s="2" t="str">
        <f>IF(ISTEXT(A$12),A$12," ")</f>
        <v>Company Name</v>
      </c>
      <c r="B195" s="21"/>
      <c r="C195" s="21"/>
      <c r="D195" s="21"/>
      <c r="E195" s="4" t="str">
        <f t="shared" si="36"/>
        <v xml:space="preserve"> </v>
      </c>
      <c r="F195" s="4" t="str">
        <f t="shared" si="37"/>
        <v xml:space="preserve"> </v>
      </c>
      <c r="G195" s="44"/>
      <c r="H195" s="45"/>
      <c r="I195" s="46"/>
    </row>
    <row r="196" spans="1:9" x14ac:dyDescent="0.25">
      <c r="A196" s="2" t="str">
        <f>IF(ISTEXT(A$13),A$13," ")</f>
        <v>Company Name</v>
      </c>
      <c r="B196" s="21"/>
      <c r="C196" s="21"/>
      <c r="D196" s="21"/>
      <c r="E196" s="4" t="str">
        <f t="shared" si="36"/>
        <v xml:space="preserve"> </v>
      </c>
      <c r="F196" s="4" t="str">
        <f t="shared" si="37"/>
        <v xml:space="preserve"> </v>
      </c>
      <c r="G196" s="44"/>
      <c r="H196" s="45"/>
      <c r="I196" s="46"/>
    </row>
    <row r="197" spans="1:9" x14ac:dyDescent="0.25">
      <c r="A197" s="2" t="str">
        <f>IF(ISTEXT(A$14),A$14," ")</f>
        <v>Company Name</v>
      </c>
      <c r="B197" s="21"/>
      <c r="C197" s="21"/>
      <c r="D197" s="21"/>
      <c r="E197" s="4" t="str">
        <f t="shared" si="36"/>
        <v xml:space="preserve"> </v>
      </c>
      <c r="F197" s="4" t="str">
        <f t="shared" si="37"/>
        <v xml:space="preserve"> </v>
      </c>
      <c r="G197" s="44"/>
      <c r="H197" s="45"/>
      <c r="I197" s="46"/>
    </row>
    <row r="198" spans="1:9" x14ac:dyDescent="0.25">
      <c r="A198" s="2" t="str">
        <f>IF(ISTEXT(A$15),A$15," ")</f>
        <v>Company Name</v>
      </c>
      <c r="B198" s="21"/>
      <c r="C198" s="21"/>
      <c r="D198" s="21"/>
      <c r="E198" s="4" t="str">
        <f t="shared" si="36"/>
        <v xml:space="preserve"> </v>
      </c>
      <c r="F198" s="4" t="str">
        <f t="shared" si="37"/>
        <v xml:space="preserve"> </v>
      </c>
      <c r="G198" s="44"/>
      <c r="H198" s="45"/>
      <c r="I198" s="46"/>
    </row>
    <row r="199" spans="1:9" x14ac:dyDescent="0.25">
      <c r="A199" s="2" t="str">
        <f>IF(ISTEXT(A$16),A$16," ")</f>
        <v>Company Name</v>
      </c>
      <c r="B199" s="21"/>
      <c r="C199" s="21"/>
      <c r="D199" s="21"/>
      <c r="E199" s="4" t="str">
        <f t="shared" si="36"/>
        <v xml:space="preserve"> </v>
      </c>
      <c r="F199" s="4" t="str">
        <f t="shared" si="37"/>
        <v xml:space="preserve"> </v>
      </c>
      <c r="G199" s="44"/>
      <c r="H199" s="45"/>
      <c r="I199" s="46"/>
    </row>
    <row r="200" spans="1:9" x14ac:dyDescent="0.25">
      <c r="A200" s="2" t="str">
        <f>IF(ISTEXT(A$17),A$17," ")</f>
        <v>Company Name</v>
      </c>
      <c r="B200" s="21"/>
      <c r="C200" s="21"/>
      <c r="D200" s="21"/>
      <c r="E200" s="4" t="str">
        <f t="shared" si="36"/>
        <v xml:space="preserve"> </v>
      </c>
      <c r="F200" s="4" t="str">
        <f t="shared" si="37"/>
        <v xml:space="preserve"> </v>
      </c>
      <c r="G200" s="44"/>
      <c r="H200" s="45"/>
      <c r="I200" s="46"/>
    </row>
    <row r="201" spans="1:9" x14ac:dyDescent="0.25">
      <c r="A201" s="2" t="str">
        <f>IF(ISTEXT(A$18),A$18," ")</f>
        <v>Company Name</v>
      </c>
      <c r="B201" s="21"/>
      <c r="C201" s="21"/>
      <c r="D201" s="21"/>
      <c r="E201" s="4" t="str">
        <f t="shared" si="36"/>
        <v xml:space="preserve"> </v>
      </c>
      <c r="F201" s="4" t="str">
        <f t="shared" si="37"/>
        <v xml:space="preserve"> </v>
      </c>
      <c r="G201" s="44"/>
      <c r="H201" s="45"/>
      <c r="I201" s="46"/>
    </row>
    <row r="202" spans="1:9" x14ac:dyDescent="0.25">
      <c r="A202" s="2" t="str">
        <f>IF(ISTEXT(A$19),A$19," ")</f>
        <v>Company Name</v>
      </c>
      <c r="B202" s="21"/>
      <c r="C202" s="21"/>
      <c r="D202" s="21"/>
      <c r="E202" s="4" t="str">
        <f t="shared" si="36"/>
        <v xml:space="preserve"> </v>
      </c>
      <c r="F202" s="4" t="str">
        <f t="shared" si="37"/>
        <v xml:space="preserve"> </v>
      </c>
      <c r="G202" s="44"/>
      <c r="H202" s="45"/>
      <c r="I202" s="46"/>
    </row>
    <row r="203" spans="1:9" x14ac:dyDescent="0.25">
      <c r="A203" s="2" t="str">
        <f>IF(ISTEXT(A$20),A$20," ")</f>
        <v>Company Name</v>
      </c>
      <c r="B203" s="21"/>
      <c r="C203" s="21"/>
      <c r="D203" s="21"/>
      <c r="E203" s="4" t="str">
        <f t="shared" si="36"/>
        <v xml:space="preserve"> </v>
      </c>
      <c r="F203" s="4" t="str">
        <f t="shared" si="37"/>
        <v xml:space="preserve"> </v>
      </c>
      <c r="G203" s="44"/>
      <c r="H203" s="45"/>
      <c r="I203" s="46"/>
    </row>
    <row r="204" spans="1:9" x14ac:dyDescent="0.25">
      <c r="A204" s="2" t="str">
        <f>IF(ISTEXT(A$21),A$21," ")</f>
        <v xml:space="preserve"> </v>
      </c>
      <c r="B204" s="21"/>
      <c r="C204" s="21"/>
      <c r="D204" s="21"/>
      <c r="E204" s="4" t="str">
        <f t="shared" si="36"/>
        <v xml:space="preserve"> </v>
      </c>
      <c r="F204" s="4" t="str">
        <f t="shared" si="37"/>
        <v xml:space="preserve"> </v>
      </c>
      <c r="G204" s="44"/>
      <c r="H204" s="45"/>
      <c r="I204" s="46"/>
    </row>
    <row r="205" spans="1:9" x14ac:dyDescent="0.25">
      <c r="A205" s="2" t="str">
        <f>IF(ISTEXT(A$22),A$22," ")</f>
        <v xml:space="preserve"> </v>
      </c>
      <c r="B205" s="21"/>
      <c r="C205" s="21"/>
      <c r="D205" s="21"/>
      <c r="E205" s="4" t="str">
        <f t="shared" si="36"/>
        <v xml:space="preserve"> </v>
      </c>
      <c r="F205" s="4" t="str">
        <f t="shared" si="37"/>
        <v xml:space="preserve"> </v>
      </c>
      <c r="G205" s="44"/>
      <c r="H205" s="45"/>
      <c r="I205" s="46"/>
    </row>
    <row r="206" spans="1:9" x14ac:dyDescent="0.25">
      <c r="A206" s="2" t="str">
        <f>IF(ISTEXT(A$23),A$23," ")</f>
        <v xml:space="preserve"> </v>
      </c>
      <c r="B206" s="21"/>
      <c r="C206" s="21"/>
      <c r="D206" s="21"/>
      <c r="E206" s="4" t="str">
        <f t="shared" si="36"/>
        <v xml:space="preserve"> </v>
      </c>
      <c r="F206" s="4" t="str">
        <f t="shared" si="37"/>
        <v xml:space="preserve"> </v>
      </c>
      <c r="G206" s="44"/>
      <c r="H206" s="45"/>
      <c r="I206" s="46"/>
    </row>
    <row r="207" spans="1:9" x14ac:dyDescent="0.25">
      <c r="A207" s="2" t="str">
        <f>IF(ISTEXT(A$24),A$24," ")</f>
        <v xml:space="preserve"> </v>
      </c>
      <c r="B207" s="21"/>
      <c r="C207" s="21"/>
      <c r="D207" s="21"/>
      <c r="E207" s="4" t="str">
        <f t="shared" si="36"/>
        <v xml:space="preserve"> </v>
      </c>
      <c r="F207" s="4" t="str">
        <f t="shared" si="37"/>
        <v xml:space="preserve"> </v>
      </c>
      <c r="G207" s="44"/>
      <c r="H207" s="45"/>
      <c r="I207" s="46"/>
    </row>
    <row r="208" spans="1:9" x14ac:dyDescent="0.25">
      <c r="A208" s="2" t="str">
        <f>IF(ISTEXT(A$25),A$25," ")</f>
        <v xml:space="preserve"> </v>
      </c>
      <c r="B208" s="21"/>
      <c r="C208" s="21"/>
      <c r="D208" s="21"/>
      <c r="E208" s="4" t="str">
        <f t="shared" si="36"/>
        <v xml:space="preserve"> </v>
      </c>
      <c r="F208" s="4" t="str">
        <f t="shared" si="37"/>
        <v xml:space="preserve"> </v>
      </c>
      <c r="G208" s="44"/>
      <c r="H208" s="45"/>
      <c r="I208" s="46"/>
    </row>
    <row r="209" spans="1:9" x14ac:dyDescent="0.25">
      <c r="A209" s="2" t="str">
        <f>IF(ISTEXT(A$26),A$26," ")</f>
        <v xml:space="preserve"> </v>
      </c>
      <c r="B209" s="21"/>
      <c r="C209" s="21"/>
      <c r="D209" s="21"/>
      <c r="E209" s="4" t="str">
        <f t="shared" si="36"/>
        <v xml:space="preserve"> </v>
      </c>
      <c r="F209" s="4" t="str">
        <f t="shared" si="37"/>
        <v xml:space="preserve"> </v>
      </c>
      <c r="G209" s="44"/>
      <c r="H209" s="45"/>
      <c r="I209" s="46"/>
    </row>
    <row r="210" spans="1:9" x14ac:dyDescent="0.25">
      <c r="A210" s="2" t="str">
        <f>IF(ISTEXT(A$27),A$27," ")</f>
        <v xml:space="preserve"> </v>
      </c>
      <c r="B210" s="21"/>
      <c r="C210" s="21"/>
      <c r="D210" s="21"/>
      <c r="E210" s="4" t="str">
        <f t="shared" si="36"/>
        <v xml:space="preserve"> </v>
      </c>
      <c r="F210" s="4" t="str">
        <f t="shared" si="37"/>
        <v xml:space="preserve"> </v>
      </c>
      <c r="G210" s="44"/>
      <c r="H210" s="45"/>
      <c r="I210" s="46"/>
    </row>
    <row r="211" spans="1:9" x14ac:dyDescent="0.25">
      <c r="A211" s="2" t="str">
        <f>IF(ISTEXT(A$28),A$28," ")</f>
        <v xml:space="preserve"> </v>
      </c>
      <c r="B211" s="21"/>
      <c r="C211" s="21"/>
      <c r="D211" s="21"/>
      <c r="E211" s="4" t="str">
        <f t="shared" si="36"/>
        <v xml:space="preserve"> </v>
      </c>
      <c r="F211" s="4" t="str">
        <f t="shared" si="37"/>
        <v xml:space="preserve"> </v>
      </c>
      <c r="G211" s="44"/>
      <c r="H211" s="45"/>
      <c r="I211" s="46"/>
    </row>
    <row r="212" spans="1:9" x14ac:dyDescent="0.25">
      <c r="A212" s="2" t="str">
        <f>IF(ISTEXT(A$29),A$29," ")</f>
        <v xml:space="preserve"> </v>
      </c>
      <c r="B212" s="21"/>
      <c r="C212" s="21"/>
      <c r="D212" s="21"/>
      <c r="E212" s="4" t="str">
        <f t="shared" si="36"/>
        <v xml:space="preserve"> </v>
      </c>
      <c r="F212" s="4" t="str">
        <f t="shared" si="37"/>
        <v xml:space="preserve"> </v>
      </c>
      <c r="G212" s="44"/>
      <c r="H212" s="45"/>
      <c r="I212" s="46"/>
    </row>
    <row r="213" spans="1:9" x14ac:dyDescent="0.25">
      <c r="A213" s="2" t="str">
        <f>IF(ISTEXT(A$30),A$30," ")</f>
        <v xml:space="preserve"> </v>
      </c>
      <c r="B213" s="21"/>
      <c r="C213" s="21"/>
      <c r="D213" s="21"/>
      <c r="E213" s="4" t="str">
        <f t="shared" si="36"/>
        <v xml:space="preserve"> </v>
      </c>
      <c r="F213" s="4" t="str">
        <f t="shared" si="37"/>
        <v xml:space="preserve"> </v>
      </c>
      <c r="G213" s="44"/>
      <c r="H213" s="45"/>
      <c r="I213" s="46"/>
    </row>
    <row r="214" spans="1:9" x14ac:dyDescent="0.25">
      <c r="A214" s="2" t="str">
        <f>IF(ISTEXT(A$31),A$31," ")</f>
        <v xml:space="preserve"> </v>
      </c>
      <c r="B214" s="21"/>
      <c r="C214" s="21"/>
      <c r="D214" s="21"/>
      <c r="E214" s="4" t="str">
        <f t="shared" si="36"/>
        <v xml:space="preserve"> </v>
      </c>
      <c r="F214" s="4" t="str">
        <f t="shared" si="37"/>
        <v xml:space="preserve"> </v>
      </c>
      <c r="G214" s="44"/>
      <c r="H214" s="45"/>
      <c r="I214" s="46"/>
    </row>
    <row r="215" spans="1:9" x14ac:dyDescent="0.25">
      <c r="A215" s="2" t="str">
        <f>IF(ISTEXT(A$32),A$32," ")</f>
        <v xml:space="preserve"> </v>
      </c>
      <c r="B215" s="21"/>
      <c r="C215" s="21"/>
      <c r="D215" s="21"/>
      <c r="E215" s="4" t="str">
        <f t="shared" si="36"/>
        <v xml:space="preserve"> </v>
      </c>
      <c r="F215" s="4" t="str">
        <f t="shared" si="37"/>
        <v xml:space="preserve"> </v>
      </c>
      <c r="G215" s="44"/>
      <c r="H215" s="45"/>
      <c r="I215" s="46"/>
    </row>
    <row r="216" spans="1:9" x14ac:dyDescent="0.25">
      <c r="A216" s="2" t="str">
        <f>IF(ISTEXT(A$33),A$33," ")</f>
        <v xml:space="preserve"> </v>
      </c>
      <c r="B216" s="21"/>
      <c r="C216" s="21"/>
      <c r="D216" s="21"/>
      <c r="E216" s="4" t="str">
        <f t="shared" si="36"/>
        <v xml:space="preserve"> </v>
      </c>
      <c r="F216" s="4" t="str">
        <f t="shared" si="37"/>
        <v xml:space="preserve"> </v>
      </c>
      <c r="G216" s="44"/>
      <c r="H216" s="45"/>
      <c r="I216" s="46"/>
    </row>
    <row r="217" spans="1:9" x14ac:dyDescent="0.25">
      <c r="A217" s="2" t="str">
        <f>IF(ISTEXT(A$34),A$34," ")</f>
        <v xml:space="preserve"> </v>
      </c>
      <c r="B217" s="21"/>
      <c r="C217" s="21"/>
      <c r="D217" s="21"/>
      <c r="E217" s="4" t="str">
        <f t="shared" si="36"/>
        <v xml:space="preserve"> </v>
      </c>
      <c r="F217" s="4" t="str">
        <f t="shared" si="37"/>
        <v xml:space="preserve"> </v>
      </c>
      <c r="G217" s="44"/>
      <c r="H217" s="45"/>
      <c r="I217" s="46"/>
    </row>
    <row r="218" spans="1:9" x14ac:dyDescent="0.25">
      <c r="A218" s="2" t="str">
        <f>IF(ISTEXT(A$35),A$35," ")</f>
        <v xml:space="preserve"> </v>
      </c>
      <c r="B218" s="21"/>
      <c r="C218" s="21"/>
      <c r="D218" s="21"/>
      <c r="E218" s="4" t="str">
        <f t="shared" si="36"/>
        <v xml:space="preserve"> </v>
      </c>
      <c r="F218" s="4" t="str">
        <f t="shared" si="37"/>
        <v xml:space="preserve"> </v>
      </c>
      <c r="G218" s="44"/>
      <c r="H218" s="45"/>
      <c r="I218" s="46"/>
    </row>
    <row r="219" spans="1:9" x14ac:dyDescent="0.25">
      <c r="A219" s="2" t="str">
        <f>IF(ISTEXT(A$36),A$36," ")</f>
        <v xml:space="preserve"> </v>
      </c>
      <c r="B219" s="21"/>
      <c r="C219" s="21"/>
      <c r="D219" s="21"/>
      <c r="E219" s="4" t="str">
        <f t="shared" si="36"/>
        <v xml:space="preserve"> </v>
      </c>
      <c r="F219" s="4" t="str">
        <f t="shared" si="37"/>
        <v xml:space="preserve"> </v>
      </c>
      <c r="G219" s="44"/>
      <c r="H219" s="45"/>
      <c r="I219" s="46"/>
    </row>
    <row r="220" spans="1:9" x14ac:dyDescent="0.25">
      <c r="A220" s="2" t="str">
        <f>IF(ISTEXT(A$37),A$37," ")</f>
        <v xml:space="preserve"> </v>
      </c>
      <c r="B220" s="21"/>
      <c r="C220" s="21"/>
      <c r="D220" s="21"/>
      <c r="E220" s="4" t="str">
        <f t="shared" si="36"/>
        <v xml:space="preserve"> </v>
      </c>
      <c r="F220" s="4" t="str">
        <f t="shared" si="37"/>
        <v xml:space="preserve"> </v>
      </c>
      <c r="G220" s="44"/>
      <c r="H220" s="45"/>
      <c r="I220" s="46"/>
    </row>
    <row r="221" spans="1:9" x14ac:dyDescent="0.25">
      <c r="A221" s="2" t="str">
        <f>IF(ISTEXT(A$38),A$38," ")</f>
        <v xml:space="preserve"> </v>
      </c>
      <c r="B221" s="21"/>
      <c r="C221" s="21"/>
      <c r="D221" s="21"/>
      <c r="E221" s="4" t="str">
        <f t="shared" si="36"/>
        <v xml:space="preserve"> </v>
      </c>
      <c r="F221" s="4" t="str">
        <f t="shared" si="37"/>
        <v xml:space="preserve"> </v>
      </c>
      <c r="G221" s="44"/>
      <c r="H221" s="45"/>
      <c r="I221" s="46"/>
    </row>
    <row r="222" spans="1:9" x14ac:dyDescent="0.25">
      <c r="A222" s="8" t="s">
        <v>7</v>
      </c>
      <c r="B222" s="19">
        <f>B$40</f>
        <v>25</v>
      </c>
      <c r="C222" s="19">
        <f t="shared" ref="C222:D222" si="38">C$40</f>
        <v>45</v>
      </c>
      <c r="D222" s="19">
        <f t="shared" si="38"/>
        <v>30</v>
      </c>
      <c r="E222" s="41">
        <f>SUM(B222:D222)</f>
        <v>100</v>
      </c>
      <c r="F222" s="41"/>
      <c r="G222" s="42"/>
      <c r="H222" s="42"/>
      <c r="I222" s="42"/>
    </row>
    <row r="223" spans="1:9" ht="15" customHeight="1" x14ac:dyDescent="0.25">
      <c r="A223" s="43" t="s">
        <v>21</v>
      </c>
      <c r="B223" s="43"/>
      <c r="C223" s="43"/>
      <c r="D223" s="43"/>
      <c r="E223" s="43"/>
      <c r="F223" s="43"/>
      <c r="G223" s="43"/>
      <c r="H223" s="43"/>
      <c r="I223" s="43"/>
    </row>
  </sheetData>
  <sortState ref="A22:D38">
    <sortCondition ref="A38"/>
  </sortState>
  <mergeCells count="229">
    <mergeCell ref="A32:D32"/>
    <mergeCell ref="A33:D33"/>
    <mergeCell ref="A34:D34"/>
    <mergeCell ref="A37:D37"/>
    <mergeCell ref="A38:D38"/>
    <mergeCell ref="A6:D6"/>
    <mergeCell ref="A26:D26"/>
    <mergeCell ref="A27:D27"/>
    <mergeCell ref="A28:D28"/>
    <mergeCell ref="A29:D29"/>
    <mergeCell ref="A30:D30"/>
    <mergeCell ref="A31:D31"/>
    <mergeCell ref="A20:D20"/>
    <mergeCell ref="A35:D35"/>
    <mergeCell ref="A36:D36"/>
    <mergeCell ref="G46:I46"/>
    <mergeCell ref="G47:I47"/>
    <mergeCell ref="G40:I41"/>
    <mergeCell ref="E40:E41"/>
    <mergeCell ref="F40:F41"/>
    <mergeCell ref="G54:I54"/>
    <mergeCell ref="G55:I55"/>
    <mergeCell ref="G214:I214"/>
    <mergeCell ref="G215:I215"/>
    <mergeCell ref="G42:I42"/>
    <mergeCell ref="G43:I43"/>
    <mergeCell ref="G44:I44"/>
    <mergeCell ref="G45:I45"/>
    <mergeCell ref="G56:I56"/>
    <mergeCell ref="G57:I57"/>
    <mergeCell ref="G58:I58"/>
    <mergeCell ref="G59:I59"/>
    <mergeCell ref="G48:I48"/>
    <mergeCell ref="G49:I49"/>
    <mergeCell ref="G50:I50"/>
    <mergeCell ref="G51:I51"/>
    <mergeCell ref="G52:I52"/>
    <mergeCell ref="G53:I53"/>
    <mergeCell ref="G66:I66"/>
    <mergeCell ref="G67:I67"/>
    <mergeCell ref="G68:I68"/>
    <mergeCell ref="G69:I69"/>
    <mergeCell ref="G72:I72"/>
    <mergeCell ref="G73:I73"/>
    <mergeCell ref="G60:I60"/>
    <mergeCell ref="G61:I61"/>
    <mergeCell ref="G62:I62"/>
    <mergeCell ref="G63:I63"/>
    <mergeCell ref="G64:I64"/>
    <mergeCell ref="G65:I65"/>
    <mergeCell ref="G70:I70"/>
    <mergeCell ref="G71:I71"/>
    <mergeCell ref="G79:I79"/>
    <mergeCell ref="G80:I80"/>
    <mergeCell ref="G81:I81"/>
    <mergeCell ref="G82:I82"/>
    <mergeCell ref="G83:I83"/>
    <mergeCell ref="G84:I84"/>
    <mergeCell ref="E74:F74"/>
    <mergeCell ref="G74:I74"/>
    <mergeCell ref="A75:I75"/>
    <mergeCell ref="E77:E78"/>
    <mergeCell ref="F77:F78"/>
    <mergeCell ref="G77:I78"/>
    <mergeCell ref="G91:I91"/>
    <mergeCell ref="G92:I92"/>
    <mergeCell ref="G93:I93"/>
    <mergeCell ref="G94:I94"/>
    <mergeCell ref="G95:I95"/>
    <mergeCell ref="G96:I96"/>
    <mergeCell ref="G85:I85"/>
    <mergeCell ref="G86:I86"/>
    <mergeCell ref="G87:I87"/>
    <mergeCell ref="G88:I88"/>
    <mergeCell ref="G89:I89"/>
    <mergeCell ref="G90:I90"/>
    <mergeCell ref="G103:I103"/>
    <mergeCell ref="G104:I104"/>
    <mergeCell ref="G105:I105"/>
    <mergeCell ref="G106:I106"/>
    <mergeCell ref="G109:I109"/>
    <mergeCell ref="G110:I110"/>
    <mergeCell ref="G97:I97"/>
    <mergeCell ref="G98:I98"/>
    <mergeCell ref="G99:I99"/>
    <mergeCell ref="G100:I100"/>
    <mergeCell ref="G101:I101"/>
    <mergeCell ref="G102:I102"/>
    <mergeCell ref="G107:I107"/>
    <mergeCell ref="G108:I108"/>
    <mergeCell ref="G116:I116"/>
    <mergeCell ref="G117:I117"/>
    <mergeCell ref="G118:I118"/>
    <mergeCell ref="G119:I119"/>
    <mergeCell ref="G120:I120"/>
    <mergeCell ref="G121:I121"/>
    <mergeCell ref="E111:F111"/>
    <mergeCell ref="G111:I111"/>
    <mergeCell ref="A112:I112"/>
    <mergeCell ref="E114:E115"/>
    <mergeCell ref="F114:F115"/>
    <mergeCell ref="G114:I115"/>
    <mergeCell ref="G128:I128"/>
    <mergeCell ref="G129:I129"/>
    <mergeCell ref="G130:I130"/>
    <mergeCell ref="G131:I131"/>
    <mergeCell ref="G132:I132"/>
    <mergeCell ref="G133:I133"/>
    <mergeCell ref="G122:I122"/>
    <mergeCell ref="G123:I123"/>
    <mergeCell ref="G124:I124"/>
    <mergeCell ref="G125:I125"/>
    <mergeCell ref="G126:I126"/>
    <mergeCell ref="G127:I127"/>
    <mergeCell ref="G140:I140"/>
    <mergeCell ref="G141:I141"/>
    <mergeCell ref="G142:I142"/>
    <mergeCell ref="G143:I143"/>
    <mergeCell ref="G146:I146"/>
    <mergeCell ref="G147:I147"/>
    <mergeCell ref="G134:I134"/>
    <mergeCell ref="G135:I135"/>
    <mergeCell ref="G136:I136"/>
    <mergeCell ref="G137:I137"/>
    <mergeCell ref="G138:I138"/>
    <mergeCell ref="G139:I139"/>
    <mergeCell ref="G144:I144"/>
    <mergeCell ref="G145:I145"/>
    <mergeCell ref="G153:I153"/>
    <mergeCell ref="G154:I154"/>
    <mergeCell ref="G155:I155"/>
    <mergeCell ref="G156:I156"/>
    <mergeCell ref="G157:I157"/>
    <mergeCell ref="G158:I158"/>
    <mergeCell ref="E148:F148"/>
    <mergeCell ref="G148:I148"/>
    <mergeCell ref="A149:I149"/>
    <mergeCell ref="E151:E152"/>
    <mergeCell ref="F151:F152"/>
    <mergeCell ref="G151:I152"/>
    <mergeCell ref="G165:I165"/>
    <mergeCell ref="G166:I166"/>
    <mergeCell ref="G167:I167"/>
    <mergeCell ref="G168:I168"/>
    <mergeCell ref="G169:I169"/>
    <mergeCell ref="G170:I170"/>
    <mergeCell ref="G159:I159"/>
    <mergeCell ref="G160:I160"/>
    <mergeCell ref="G161:I161"/>
    <mergeCell ref="G162:I162"/>
    <mergeCell ref="G163:I163"/>
    <mergeCell ref="G164:I164"/>
    <mergeCell ref="G177:I177"/>
    <mergeCell ref="G178:I178"/>
    <mergeCell ref="G181:I181"/>
    <mergeCell ref="G182:I182"/>
    <mergeCell ref="G183:I183"/>
    <mergeCell ref="G184:I184"/>
    <mergeCell ref="G171:I171"/>
    <mergeCell ref="G172:I172"/>
    <mergeCell ref="G173:I173"/>
    <mergeCell ref="G174:I174"/>
    <mergeCell ref="G175:I175"/>
    <mergeCell ref="G176:I176"/>
    <mergeCell ref="G179:I179"/>
    <mergeCell ref="G180:I180"/>
    <mergeCell ref="G190:I190"/>
    <mergeCell ref="G191:I191"/>
    <mergeCell ref="G192:I192"/>
    <mergeCell ref="G193:I193"/>
    <mergeCell ref="G194:I194"/>
    <mergeCell ref="G195:I195"/>
    <mergeCell ref="E185:F185"/>
    <mergeCell ref="G185:I185"/>
    <mergeCell ref="A186:I186"/>
    <mergeCell ref="E188:E189"/>
    <mergeCell ref="F188:F189"/>
    <mergeCell ref="G188:I189"/>
    <mergeCell ref="G202:I202"/>
    <mergeCell ref="G203:I203"/>
    <mergeCell ref="G204:I204"/>
    <mergeCell ref="G205:I205"/>
    <mergeCell ref="G206:I206"/>
    <mergeCell ref="G207:I207"/>
    <mergeCell ref="G196:I196"/>
    <mergeCell ref="G197:I197"/>
    <mergeCell ref="G198:I198"/>
    <mergeCell ref="G199:I199"/>
    <mergeCell ref="G200:I200"/>
    <mergeCell ref="G201:I201"/>
    <mergeCell ref="E222:F222"/>
    <mergeCell ref="A21:D21"/>
    <mergeCell ref="A22:D22"/>
    <mergeCell ref="G222:I222"/>
    <mergeCell ref="A223:I223"/>
    <mergeCell ref="A7:D7"/>
    <mergeCell ref="A8:D8"/>
    <mergeCell ref="A9:D9"/>
    <mergeCell ref="A10:D10"/>
    <mergeCell ref="A11:D11"/>
    <mergeCell ref="A12:D12"/>
    <mergeCell ref="A13:D13"/>
    <mergeCell ref="G216:I216"/>
    <mergeCell ref="G217:I217"/>
    <mergeCell ref="G218:I218"/>
    <mergeCell ref="G219:I219"/>
    <mergeCell ref="G220:I220"/>
    <mergeCell ref="G221:I221"/>
    <mergeCell ref="G208:I208"/>
    <mergeCell ref="G209:I209"/>
    <mergeCell ref="G210:I210"/>
    <mergeCell ref="G211:I211"/>
    <mergeCell ref="G212:I212"/>
    <mergeCell ref="G213:I213"/>
    <mergeCell ref="A1:D1"/>
    <mergeCell ref="E1:H1"/>
    <mergeCell ref="A25:D25"/>
    <mergeCell ref="A24:D24"/>
    <mergeCell ref="A23:D23"/>
    <mergeCell ref="A14:D14"/>
    <mergeCell ref="A15:D15"/>
    <mergeCell ref="A16:D16"/>
    <mergeCell ref="A17:D17"/>
    <mergeCell ref="A18:D18"/>
    <mergeCell ref="A19:D19"/>
    <mergeCell ref="A3:I3"/>
    <mergeCell ref="A2:I2"/>
    <mergeCell ref="A5:H5"/>
    <mergeCell ref="A4:H4"/>
  </mergeCells>
  <conditionalFormatting sqref="I7:I38">
    <cfRule type="expression" dxfId="303" priority="434">
      <formula>COUNT(F7)=0</formula>
    </cfRule>
    <cfRule type="expression" dxfId="302" priority="445">
      <formula>H7=H6</formula>
    </cfRule>
    <cfRule type="expression" dxfId="301" priority="446">
      <formula>H7=H8</formula>
    </cfRule>
  </conditionalFormatting>
  <conditionalFormatting sqref="B42:D73">
    <cfRule type="expression" dxfId="300" priority="444">
      <formula>B42&gt;B$40</formula>
    </cfRule>
  </conditionalFormatting>
  <conditionalFormatting sqref="B79:D110">
    <cfRule type="expression" dxfId="299" priority="438">
      <formula>B79&gt;B$40</formula>
    </cfRule>
  </conditionalFormatting>
  <conditionalFormatting sqref="B116:D147">
    <cfRule type="expression" dxfId="298" priority="437">
      <formula>B116&gt;B$40</formula>
    </cfRule>
  </conditionalFormatting>
  <conditionalFormatting sqref="B153:D184">
    <cfRule type="expression" dxfId="297" priority="436">
      <formula>B153&gt;B$40</formula>
    </cfRule>
  </conditionalFormatting>
  <conditionalFormatting sqref="B42:D73">
    <cfRule type="expression" dxfId="296" priority="433">
      <formula>B42&gt;B$40</formula>
    </cfRule>
  </conditionalFormatting>
  <conditionalFormatting sqref="B42:D73">
    <cfRule type="expression" dxfId="295" priority="432">
      <formula>B42&gt;B$40</formula>
    </cfRule>
  </conditionalFormatting>
  <conditionalFormatting sqref="B79:D110">
    <cfRule type="expression" dxfId="294" priority="431">
      <formula>B79&gt;B$40</formula>
    </cfRule>
  </conditionalFormatting>
  <conditionalFormatting sqref="B79:D110">
    <cfRule type="expression" dxfId="293" priority="430">
      <formula>B79&gt;B$40</formula>
    </cfRule>
  </conditionalFormatting>
  <conditionalFormatting sqref="B79:D110">
    <cfRule type="expression" dxfId="292" priority="429">
      <formula>B79&gt;B$40</formula>
    </cfRule>
  </conditionalFormatting>
  <conditionalFormatting sqref="B79:D110">
    <cfRule type="expression" dxfId="291" priority="428">
      <formula>B79&gt;B$40</formula>
    </cfRule>
  </conditionalFormatting>
  <conditionalFormatting sqref="B79:D110">
    <cfRule type="expression" dxfId="290" priority="427">
      <formula>B79&gt;B$40</formula>
    </cfRule>
  </conditionalFormatting>
  <conditionalFormatting sqref="B79:D110">
    <cfRule type="expression" dxfId="289" priority="426">
      <formula>B79&gt;B$40</formula>
    </cfRule>
  </conditionalFormatting>
  <conditionalFormatting sqref="B116:D147">
    <cfRule type="expression" dxfId="288" priority="425">
      <formula>B116&gt;B$40</formula>
    </cfRule>
  </conditionalFormatting>
  <conditionalFormatting sqref="B116:D147">
    <cfRule type="expression" dxfId="287" priority="424">
      <formula>B116&gt;B$40</formula>
    </cfRule>
  </conditionalFormatting>
  <conditionalFormatting sqref="B116:D147">
    <cfRule type="expression" dxfId="286" priority="423">
      <formula>B116&gt;B$40</formula>
    </cfRule>
  </conditionalFormatting>
  <conditionalFormatting sqref="B116:D147">
    <cfRule type="expression" dxfId="285" priority="422">
      <formula>B116&gt;B$40</formula>
    </cfRule>
  </conditionalFormatting>
  <conditionalFormatting sqref="B116:D147">
    <cfRule type="expression" dxfId="284" priority="421">
      <formula>B116&gt;B$40</formula>
    </cfRule>
  </conditionalFormatting>
  <conditionalFormatting sqref="B116:D147">
    <cfRule type="expression" dxfId="283" priority="420">
      <formula>B116&gt;B$40</formula>
    </cfRule>
  </conditionalFormatting>
  <conditionalFormatting sqref="B116:D147">
    <cfRule type="expression" dxfId="282" priority="419">
      <formula>B116&gt;B$40</formula>
    </cfRule>
  </conditionalFormatting>
  <conditionalFormatting sqref="B153:D184">
    <cfRule type="expression" dxfId="281" priority="418">
      <formula>B153&gt;B$40</formula>
    </cfRule>
  </conditionalFormatting>
  <conditionalFormatting sqref="B153:D184">
    <cfRule type="expression" dxfId="280" priority="417">
      <formula>B153&gt;B$40</formula>
    </cfRule>
  </conditionalFormatting>
  <conditionalFormatting sqref="B153:D184">
    <cfRule type="expression" dxfId="279" priority="416">
      <formula>B153&gt;B$40</formula>
    </cfRule>
  </conditionalFormatting>
  <conditionalFormatting sqref="B153:D184">
    <cfRule type="expression" dxfId="278" priority="415">
      <formula>B153&gt;B$40</formula>
    </cfRule>
  </conditionalFormatting>
  <conditionalFormatting sqref="B153:D184">
    <cfRule type="expression" dxfId="277" priority="414">
      <formula>B153&gt;B$40</formula>
    </cfRule>
  </conditionalFormatting>
  <conditionalFormatting sqref="B153:D184">
    <cfRule type="expression" dxfId="276" priority="413">
      <formula>B153&gt;B$40</formula>
    </cfRule>
  </conditionalFormatting>
  <conditionalFormatting sqref="B153:D184">
    <cfRule type="expression" dxfId="275" priority="412">
      <formula>B153&gt;B$40</formula>
    </cfRule>
  </conditionalFormatting>
  <conditionalFormatting sqref="B153:D184">
    <cfRule type="expression" dxfId="274" priority="411">
      <formula>B153&gt;B$40</formula>
    </cfRule>
  </conditionalFormatting>
  <conditionalFormatting sqref="B153:D184">
    <cfRule type="expression" dxfId="273" priority="401">
      <formula>B153&gt;B$40</formula>
    </cfRule>
  </conditionalFormatting>
  <conditionalFormatting sqref="B153:D184">
    <cfRule type="expression" dxfId="272" priority="400">
      <formula>B153&gt;B$40</formula>
    </cfRule>
  </conditionalFormatting>
  <conditionalFormatting sqref="B153:D184">
    <cfRule type="expression" dxfId="271" priority="399">
      <formula>B153&gt;B$40</formula>
    </cfRule>
  </conditionalFormatting>
  <conditionalFormatting sqref="B153:D184">
    <cfRule type="expression" dxfId="270" priority="398">
      <formula>B153&gt;B$40</formula>
    </cfRule>
  </conditionalFormatting>
  <conditionalFormatting sqref="B153:D184">
    <cfRule type="expression" dxfId="269" priority="397">
      <formula>B153&gt;B$40</formula>
    </cfRule>
  </conditionalFormatting>
  <conditionalFormatting sqref="B153:D184">
    <cfRule type="expression" dxfId="268" priority="396">
      <formula>B153&gt;B$40</formula>
    </cfRule>
  </conditionalFormatting>
  <conditionalFormatting sqref="B153:D184">
    <cfRule type="expression" dxfId="267" priority="395">
      <formula>B153&gt;B$40</formula>
    </cfRule>
  </conditionalFormatting>
  <conditionalFormatting sqref="B153:D184">
    <cfRule type="expression" dxfId="266" priority="394">
      <formula>B153&gt;B$40</formula>
    </cfRule>
  </conditionalFormatting>
  <conditionalFormatting sqref="B153:D184">
    <cfRule type="expression" dxfId="265" priority="393">
      <formula>B153&gt;B$40</formula>
    </cfRule>
  </conditionalFormatting>
  <conditionalFormatting sqref="B153:D184">
    <cfRule type="expression" dxfId="264" priority="392">
      <formula>B153&gt;B$40</formula>
    </cfRule>
  </conditionalFormatting>
  <conditionalFormatting sqref="B42:D73">
    <cfRule type="expression" dxfId="263" priority="391">
      <formula>B42&gt;B$40</formula>
    </cfRule>
  </conditionalFormatting>
  <conditionalFormatting sqref="B42:D73">
    <cfRule type="expression" dxfId="262" priority="390">
      <formula>B42&gt;B$40</formula>
    </cfRule>
  </conditionalFormatting>
  <conditionalFormatting sqref="B42:D73">
    <cfRule type="expression" dxfId="261" priority="389">
      <formula>B42&gt;B$40</formula>
    </cfRule>
  </conditionalFormatting>
  <conditionalFormatting sqref="B42:D73">
    <cfRule type="expression" dxfId="260" priority="388">
      <formula>B42&gt;B$40</formula>
    </cfRule>
  </conditionalFormatting>
  <conditionalFormatting sqref="B42:D73">
    <cfRule type="expression" dxfId="259" priority="387">
      <formula>B42&gt;B$40</formula>
    </cfRule>
  </conditionalFormatting>
  <conditionalFormatting sqref="B42:D73">
    <cfRule type="expression" dxfId="258" priority="386">
      <formula>B42&gt;B$40</formula>
    </cfRule>
  </conditionalFormatting>
  <conditionalFormatting sqref="B42:D73">
    <cfRule type="expression" dxfId="257" priority="385">
      <formula>B42&gt;B$40</formula>
    </cfRule>
  </conditionalFormatting>
  <conditionalFormatting sqref="B42:D73">
    <cfRule type="expression" dxfId="256" priority="384">
      <formula>B42&gt;B$40</formula>
    </cfRule>
  </conditionalFormatting>
  <conditionalFormatting sqref="B42:D73">
    <cfRule type="expression" dxfId="255" priority="383">
      <formula>B42&gt;B$40</formula>
    </cfRule>
  </conditionalFormatting>
  <conditionalFormatting sqref="B42:D73">
    <cfRule type="expression" dxfId="254" priority="382">
      <formula>B42&gt;B$40</formula>
    </cfRule>
  </conditionalFormatting>
  <conditionalFormatting sqref="B42:D73">
    <cfRule type="expression" dxfId="253" priority="381">
      <formula>B42&gt;B$40</formula>
    </cfRule>
  </conditionalFormatting>
  <conditionalFormatting sqref="B42:D73">
    <cfRule type="expression" dxfId="252" priority="380">
      <formula>B42&gt;B$40</formula>
    </cfRule>
  </conditionalFormatting>
  <conditionalFormatting sqref="B42:D73">
    <cfRule type="expression" dxfId="251" priority="379">
      <formula>B42&gt;B$40</formula>
    </cfRule>
  </conditionalFormatting>
  <conditionalFormatting sqref="B42:D73">
    <cfRule type="expression" dxfId="250" priority="378">
      <formula>B42&gt;B$40</formula>
    </cfRule>
  </conditionalFormatting>
  <conditionalFormatting sqref="B42:D73">
    <cfRule type="expression" dxfId="249" priority="377">
      <formula>B42&gt;B$40</formula>
    </cfRule>
  </conditionalFormatting>
  <conditionalFormatting sqref="B42:D73">
    <cfRule type="expression" dxfId="248" priority="376">
      <formula>B42&gt;B$40</formula>
    </cfRule>
  </conditionalFormatting>
  <conditionalFormatting sqref="B42:D73">
    <cfRule type="expression" dxfId="247" priority="375">
      <formula>B42&gt;B$40</formula>
    </cfRule>
  </conditionalFormatting>
  <conditionalFormatting sqref="B42:D73">
    <cfRule type="expression" dxfId="246" priority="374">
      <formula>B42&gt;B$40</formula>
    </cfRule>
  </conditionalFormatting>
  <conditionalFormatting sqref="B42:D73">
    <cfRule type="expression" dxfId="245" priority="373">
      <formula>B42&gt;B$40</formula>
    </cfRule>
  </conditionalFormatting>
  <conditionalFormatting sqref="B79:D110">
    <cfRule type="expression" dxfId="244" priority="372">
      <formula>B79&gt;B$40</formula>
    </cfRule>
  </conditionalFormatting>
  <conditionalFormatting sqref="B79:D110">
    <cfRule type="expression" dxfId="243" priority="371">
      <formula>B79&gt;B$40</formula>
    </cfRule>
  </conditionalFormatting>
  <conditionalFormatting sqref="B79:D110">
    <cfRule type="expression" dxfId="242" priority="370">
      <formula>B79&gt;B$40</formula>
    </cfRule>
  </conditionalFormatting>
  <conditionalFormatting sqref="B79:D110">
    <cfRule type="expression" dxfId="241" priority="369">
      <formula>B79&gt;B$40</formula>
    </cfRule>
  </conditionalFormatting>
  <conditionalFormatting sqref="B79:D110">
    <cfRule type="expression" dxfId="240" priority="368">
      <formula>B79&gt;B$40</formula>
    </cfRule>
  </conditionalFormatting>
  <conditionalFormatting sqref="B79:D110">
    <cfRule type="expression" dxfId="239" priority="367">
      <formula>B79&gt;B$40</formula>
    </cfRule>
  </conditionalFormatting>
  <conditionalFormatting sqref="B79:D110">
    <cfRule type="expression" dxfId="238" priority="366">
      <formula>B79&gt;B$40</formula>
    </cfRule>
  </conditionalFormatting>
  <conditionalFormatting sqref="B79:D110">
    <cfRule type="expression" dxfId="237" priority="365">
      <formula>B79&gt;B$40</formula>
    </cfRule>
  </conditionalFormatting>
  <conditionalFormatting sqref="B79:D110">
    <cfRule type="expression" dxfId="236" priority="364">
      <formula>B79&gt;B$40</formula>
    </cfRule>
  </conditionalFormatting>
  <conditionalFormatting sqref="B79:D110">
    <cfRule type="expression" dxfId="235" priority="363">
      <formula>B79&gt;B$40</formula>
    </cfRule>
  </conditionalFormatting>
  <conditionalFormatting sqref="B79:D110">
    <cfRule type="expression" dxfId="234" priority="362">
      <formula>B79&gt;B$40</formula>
    </cfRule>
  </conditionalFormatting>
  <conditionalFormatting sqref="B79:D110">
    <cfRule type="expression" dxfId="233" priority="361">
      <formula>B79&gt;B$40</formula>
    </cfRule>
  </conditionalFormatting>
  <conditionalFormatting sqref="B79:D110">
    <cfRule type="expression" dxfId="232" priority="360">
      <formula>B79&gt;B$40</formula>
    </cfRule>
  </conditionalFormatting>
  <conditionalFormatting sqref="B79:D110">
    <cfRule type="expression" dxfId="231" priority="359">
      <formula>B79&gt;B$40</formula>
    </cfRule>
  </conditionalFormatting>
  <conditionalFormatting sqref="B79:D110">
    <cfRule type="expression" dxfId="230" priority="358">
      <formula>B79&gt;B$40</formula>
    </cfRule>
  </conditionalFormatting>
  <conditionalFormatting sqref="B79:D110">
    <cfRule type="expression" dxfId="229" priority="357">
      <formula>B79&gt;B$40</formula>
    </cfRule>
  </conditionalFormatting>
  <conditionalFormatting sqref="B79:D110">
    <cfRule type="expression" dxfId="228" priority="356">
      <formula>B79&gt;B$40</formula>
    </cfRule>
  </conditionalFormatting>
  <conditionalFormatting sqref="B79:D110">
    <cfRule type="expression" dxfId="227" priority="355">
      <formula>B79&gt;B$40</formula>
    </cfRule>
  </conditionalFormatting>
  <conditionalFormatting sqref="B79:D110">
    <cfRule type="expression" dxfId="226" priority="354">
      <formula>B79&gt;B$40</formula>
    </cfRule>
  </conditionalFormatting>
  <conditionalFormatting sqref="B116:D147">
    <cfRule type="expression" dxfId="225" priority="353">
      <formula>B116&gt;B$40</formula>
    </cfRule>
  </conditionalFormatting>
  <conditionalFormatting sqref="B116:D147">
    <cfRule type="expression" dxfId="224" priority="352">
      <formula>B116&gt;B$40</formula>
    </cfRule>
  </conditionalFormatting>
  <conditionalFormatting sqref="B116:D147">
    <cfRule type="expression" dxfId="223" priority="351">
      <formula>B116&gt;B$40</formula>
    </cfRule>
  </conditionalFormatting>
  <conditionalFormatting sqref="B116:D147">
    <cfRule type="expression" dxfId="222" priority="350">
      <formula>B116&gt;B$40</formula>
    </cfRule>
  </conditionalFormatting>
  <conditionalFormatting sqref="B116:D147">
    <cfRule type="expression" dxfId="221" priority="349">
      <formula>B116&gt;B$40</formula>
    </cfRule>
  </conditionalFormatting>
  <conditionalFormatting sqref="B116:D147">
    <cfRule type="expression" dxfId="220" priority="348">
      <formula>B116&gt;B$40</formula>
    </cfRule>
  </conditionalFormatting>
  <conditionalFormatting sqref="B116:D147">
    <cfRule type="expression" dxfId="219" priority="347">
      <formula>B116&gt;B$40</formula>
    </cfRule>
  </conditionalFormatting>
  <conditionalFormatting sqref="B116:D147">
    <cfRule type="expression" dxfId="218" priority="346">
      <formula>B116&gt;B$40</formula>
    </cfRule>
  </conditionalFormatting>
  <conditionalFormatting sqref="B116:D147">
    <cfRule type="expression" dxfId="217" priority="345">
      <formula>B116&gt;B$40</formula>
    </cfRule>
  </conditionalFormatting>
  <conditionalFormatting sqref="B116:D147">
    <cfRule type="expression" dxfId="216" priority="344">
      <formula>B116&gt;B$40</formula>
    </cfRule>
  </conditionalFormatting>
  <conditionalFormatting sqref="B116:D147">
    <cfRule type="expression" dxfId="215" priority="343">
      <formula>B116&gt;B$40</formula>
    </cfRule>
  </conditionalFormatting>
  <conditionalFormatting sqref="B116:D147">
    <cfRule type="expression" dxfId="214" priority="342">
      <formula>B116&gt;B$40</formula>
    </cfRule>
  </conditionalFormatting>
  <conditionalFormatting sqref="B116:D147">
    <cfRule type="expression" dxfId="213" priority="341">
      <formula>B116&gt;B$40</formula>
    </cfRule>
  </conditionalFormatting>
  <conditionalFormatting sqref="B116:D147">
    <cfRule type="expression" dxfId="212" priority="340">
      <formula>B116&gt;B$40</formula>
    </cfRule>
  </conditionalFormatting>
  <conditionalFormatting sqref="B116:D147">
    <cfRule type="expression" dxfId="211" priority="339">
      <formula>B116&gt;B$40</formula>
    </cfRule>
  </conditionalFormatting>
  <conditionalFormatting sqref="B116:D147">
    <cfRule type="expression" dxfId="210" priority="338">
      <formula>B116&gt;B$40</formula>
    </cfRule>
  </conditionalFormatting>
  <conditionalFormatting sqref="B116:D147">
    <cfRule type="expression" dxfId="209" priority="337">
      <formula>B116&gt;B$40</formula>
    </cfRule>
  </conditionalFormatting>
  <conditionalFormatting sqref="B116:D147">
    <cfRule type="expression" dxfId="208" priority="336">
      <formula>B116&gt;B$40</formula>
    </cfRule>
  </conditionalFormatting>
  <conditionalFormatting sqref="B116:D147">
    <cfRule type="expression" dxfId="207" priority="335">
      <formula>B116&gt;B$40</formula>
    </cfRule>
  </conditionalFormatting>
  <conditionalFormatting sqref="B153:D184">
    <cfRule type="expression" dxfId="206" priority="296">
      <formula>B153&gt;B$40</formula>
    </cfRule>
  </conditionalFormatting>
  <conditionalFormatting sqref="B153:D184">
    <cfRule type="expression" dxfId="205" priority="295">
      <formula>B153&gt;B$40</formula>
    </cfRule>
  </conditionalFormatting>
  <conditionalFormatting sqref="B153:D184">
    <cfRule type="expression" dxfId="204" priority="294">
      <formula>B153&gt;B$40</formula>
    </cfRule>
  </conditionalFormatting>
  <conditionalFormatting sqref="B153:D184">
    <cfRule type="expression" dxfId="203" priority="293">
      <formula>B153&gt;B$40</formula>
    </cfRule>
  </conditionalFormatting>
  <conditionalFormatting sqref="B153:D184">
    <cfRule type="expression" dxfId="202" priority="292">
      <formula>B153&gt;B$40</formula>
    </cfRule>
  </conditionalFormatting>
  <conditionalFormatting sqref="B153:D184">
    <cfRule type="expression" dxfId="201" priority="291">
      <formula>B153&gt;B$40</formula>
    </cfRule>
  </conditionalFormatting>
  <conditionalFormatting sqref="B153:D184">
    <cfRule type="expression" dxfId="200" priority="290">
      <formula>B153&gt;B$40</formula>
    </cfRule>
  </conditionalFormatting>
  <conditionalFormatting sqref="B153:D184">
    <cfRule type="expression" dxfId="199" priority="289">
      <formula>B153&gt;B$40</formula>
    </cfRule>
  </conditionalFormatting>
  <conditionalFormatting sqref="B153:D184">
    <cfRule type="expression" dxfId="198" priority="288">
      <formula>B153&gt;B$40</formula>
    </cfRule>
  </conditionalFormatting>
  <conditionalFormatting sqref="B153:D184">
    <cfRule type="expression" dxfId="197" priority="287">
      <formula>B153&gt;B$40</formula>
    </cfRule>
  </conditionalFormatting>
  <conditionalFormatting sqref="B153:D184">
    <cfRule type="expression" dxfId="196" priority="286">
      <formula>B153&gt;B$40</formula>
    </cfRule>
  </conditionalFormatting>
  <conditionalFormatting sqref="B153:D184">
    <cfRule type="expression" dxfId="195" priority="285">
      <formula>B153&gt;B$40</formula>
    </cfRule>
  </conditionalFormatting>
  <conditionalFormatting sqref="B153:D184">
    <cfRule type="expression" dxfId="194" priority="284">
      <formula>B153&gt;B$40</formula>
    </cfRule>
  </conditionalFormatting>
  <conditionalFormatting sqref="B153:D184">
    <cfRule type="expression" dxfId="193" priority="283">
      <formula>B153&gt;B$40</formula>
    </cfRule>
  </conditionalFormatting>
  <conditionalFormatting sqref="B153:D184">
    <cfRule type="expression" dxfId="192" priority="282">
      <formula>B153&gt;B$40</formula>
    </cfRule>
  </conditionalFormatting>
  <conditionalFormatting sqref="B153:D184">
    <cfRule type="expression" dxfId="191" priority="281">
      <formula>B153&gt;B$40</formula>
    </cfRule>
  </conditionalFormatting>
  <conditionalFormatting sqref="B153:D184">
    <cfRule type="expression" dxfId="190" priority="280">
      <formula>B153&gt;B$40</formula>
    </cfRule>
  </conditionalFormatting>
  <conditionalFormatting sqref="B153:D184">
    <cfRule type="expression" dxfId="189" priority="279">
      <formula>B153&gt;B$40</formula>
    </cfRule>
  </conditionalFormatting>
  <conditionalFormatting sqref="B153:D184">
    <cfRule type="expression" dxfId="188" priority="278">
      <formula>B153&gt;B$40</formula>
    </cfRule>
  </conditionalFormatting>
  <conditionalFormatting sqref="B153:D184">
    <cfRule type="expression" dxfId="187" priority="277">
      <formula>B153&gt;B$40</formula>
    </cfRule>
  </conditionalFormatting>
  <conditionalFormatting sqref="B153:D184">
    <cfRule type="expression" dxfId="186" priority="276">
      <formula>B153&gt;B$40</formula>
    </cfRule>
  </conditionalFormatting>
  <conditionalFormatting sqref="B153:D184">
    <cfRule type="expression" dxfId="185" priority="275">
      <formula>B153&gt;B$40</formula>
    </cfRule>
  </conditionalFormatting>
  <conditionalFormatting sqref="B153:D184">
    <cfRule type="expression" dxfId="184" priority="274">
      <formula>B153&gt;B$40</formula>
    </cfRule>
  </conditionalFormatting>
  <conditionalFormatting sqref="B153:D184">
    <cfRule type="expression" dxfId="183" priority="273">
      <formula>B153&gt;B$40</formula>
    </cfRule>
  </conditionalFormatting>
  <conditionalFormatting sqref="B153:D184">
    <cfRule type="expression" dxfId="182" priority="272">
      <formula>B153&gt;B$40</formula>
    </cfRule>
  </conditionalFormatting>
  <conditionalFormatting sqref="B153:D184">
    <cfRule type="expression" dxfId="181" priority="271">
      <formula>B153&gt;B$40</formula>
    </cfRule>
  </conditionalFormatting>
  <conditionalFormatting sqref="B116:D147">
    <cfRule type="expression" dxfId="180" priority="180">
      <formula>B116&gt;B$40</formula>
    </cfRule>
  </conditionalFormatting>
  <conditionalFormatting sqref="B116:D147">
    <cfRule type="expression" dxfId="179" priority="179">
      <formula>B116&gt;B$40</formula>
    </cfRule>
  </conditionalFormatting>
  <conditionalFormatting sqref="B116:D147">
    <cfRule type="expression" dxfId="178" priority="178">
      <formula>B116&gt;B$40</formula>
    </cfRule>
  </conditionalFormatting>
  <conditionalFormatting sqref="B116:D147">
    <cfRule type="expression" dxfId="177" priority="177">
      <formula>B116&gt;B$40</formula>
    </cfRule>
  </conditionalFormatting>
  <conditionalFormatting sqref="B116:D147">
    <cfRule type="expression" dxfId="176" priority="176">
      <formula>B116&gt;B$40</formula>
    </cfRule>
  </conditionalFormatting>
  <conditionalFormatting sqref="B116:D147">
    <cfRule type="expression" dxfId="175" priority="175">
      <formula>B116&gt;B$40</formula>
    </cfRule>
  </conditionalFormatting>
  <conditionalFormatting sqref="B116:D147">
    <cfRule type="expression" dxfId="174" priority="174">
      <formula>B116&gt;B$40</formula>
    </cfRule>
  </conditionalFormatting>
  <conditionalFormatting sqref="B116:D147">
    <cfRule type="expression" dxfId="173" priority="173">
      <formula>B116&gt;B$40</formula>
    </cfRule>
  </conditionalFormatting>
  <conditionalFormatting sqref="B116:D147">
    <cfRule type="expression" dxfId="172" priority="172">
      <formula>B116&gt;B$40</formula>
    </cfRule>
  </conditionalFormatting>
  <conditionalFormatting sqref="B116:D147">
    <cfRule type="expression" dxfId="171" priority="171">
      <formula>B116&gt;B$40</formula>
    </cfRule>
  </conditionalFormatting>
  <conditionalFormatting sqref="B116:D147">
    <cfRule type="expression" dxfId="170" priority="170">
      <formula>B116&gt;B$40</formula>
    </cfRule>
  </conditionalFormatting>
  <conditionalFormatting sqref="B116:D147">
    <cfRule type="expression" dxfId="169" priority="169">
      <formula>B116&gt;B$40</formula>
    </cfRule>
  </conditionalFormatting>
  <conditionalFormatting sqref="B116:D147">
    <cfRule type="expression" dxfId="168" priority="168">
      <formula>B116&gt;B$40</formula>
    </cfRule>
  </conditionalFormatting>
  <conditionalFormatting sqref="B116:D147">
    <cfRule type="expression" dxfId="167" priority="167">
      <formula>B116&gt;B$40</formula>
    </cfRule>
  </conditionalFormatting>
  <conditionalFormatting sqref="B116:D147">
    <cfRule type="expression" dxfId="166" priority="166">
      <formula>B116&gt;B$40</formula>
    </cfRule>
  </conditionalFormatting>
  <conditionalFormatting sqref="B116:D147">
    <cfRule type="expression" dxfId="165" priority="165">
      <formula>B116&gt;B$40</formula>
    </cfRule>
  </conditionalFormatting>
  <conditionalFormatting sqref="B116:D147">
    <cfRule type="expression" dxfId="164" priority="164">
      <formula>B116&gt;B$40</formula>
    </cfRule>
  </conditionalFormatting>
  <conditionalFormatting sqref="B116:D147">
    <cfRule type="expression" dxfId="163" priority="163">
      <formula>B116&gt;B$40</formula>
    </cfRule>
  </conditionalFormatting>
  <conditionalFormatting sqref="B116:D147">
    <cfRule type="expression" dxfId="162" priority="162">
      <formula>B116&gt;B$40</formula>
    </cfRule>
  </conditionalFormatting>
  <conditionalFormatting sqref="B116:D147">
    <cfRule type="expression" dxfId="161" priority="161">
      <formula>B116&gt;B$40</formula>
    </cfRule>
  </conditionalFormatting>
  <conditionalFormatting sqref="B116:D147">
    <cfRule type="expression" dxfId="160" priority="160">
      <formula>B116&gt;B$40</formula>
    </cfRule>
  </conditionalFormatting>
  <conditionalFormatting sqref="B116:D147">
    <cfRule type="expression" dxfId="159" priority="159">
      <formula>B116&gt;B$40</formula>
    </cfRule>
  </conditionalFormatting>
  <conditionalFormatting sqref="B116:D147">
    <cfRule type="expression" dxfId="158" priority="158">
      <formula>B116&gt;B$40</formula>
    </cfRule>
  </conditionalFormatting>
  <conditionalFormatting sqref="B116:D147">
    <cfRule type="expression" dxfId="157" priority="157">
      <formula>B116&gt;B$40</formula>
    </cfRule>
  </conditionalFormatting>
  <conditionalFormatting sqref="B116:D147">
    <cfRule type="expression" dxfId="156" priority="156">
      <formula>B116&gt;B$40</formula>
    </cfRule>
  </conditionalFormatting>
  <conditionalFormatting sqref="B116:D147">
    <cfRule type="expression" dxfId="155" priority="155">
      <formula>B116&gt;B$40</formula>
    </cfRule>
  </conditionalFormatting>
  <conditionalFormatting sqref="B116:D147">
    <cfRule type="expression" dxfId="154" priority="154">
      <formula>B116&gt;B$40</formula>
    </cfRule>
  </conditionalFormatting>
  <conditionalFormatting sqref="B116:D147">
    <cfRule type="expression" dxfId="153" priority="153">
      <formula>B116&gt;B$40</formula>
    </cfRule>
  </conditionalFormatting>
  <conditionalFormatting sqref="B116:D147">
    <cfRule type="expression" dxfId="152" priority="152">
      <formula>B116&gt;B$40</formula>
    </cfRule>
  </conditionalFormatting>
  <conditionalFormatting sqref="B116:D147">
    <cfRule type="expression" dxfId="151" priority="151">
      <formula>B116&gt;B$40</formula>
    </cfRule>
  </conditionalFormatting>
  <conditionalFormatting sqref="B116:D147">
    <cfRule type="expression" dxfId="150" priority="150">
      <formula>B116&gt;B$40</formula>
    </cfRule>
  </conditionalFormatting>
  <conditionalFormatting sqref="B116:D147">
    <cfRule type="expression" dxfId="149" priority="149">
      <formula>B116&gt;B$40</formula>
    </cfRule>
  </conditionalFormatting>
  <conditionalFormatting sqref="B116:D147">
    <cfRule type="expression" dxfId="148" priority="148">
      <formula>B116&gt;B$40</formula>
    </cfRule>
  </conditionalFormatting>
  <conditionalFormatting sqref="B116:D147">
    <cfRule type="expression" dxfId="147" priority="147">
      <formula>B116&gt;B$40</formula>
    </cfRule>
  </conditionalFormatting>
  <conditionalFormatting sqref="B116:D147">
    <cfRule type="expression" dxfId="146" priority="146">
      <formula>B116&gt;B$40</formula>
    </cfRule>
  </conditionalFormatting>
  <conditionalFormatting sqref="B116:D147">
    <cfRule type="expression" dxfId="145" priority="145">
      <formula>B116&gt;B$40</formula>
    </cfRule>
  </conditionalFormatting>
  <conditionalFormatting sqref="B116:D147">
    <cfRule type="expression" dxfId="144" priority="144">
      <formula>B116&gt;B$40</formula>
    </cfRule>
  </conditionalFormatting>
  <conditionalFormatting sqref="B116:D147">
    <cfRule type="expression" dxfId="143" priority="143">
      <formula>B116&gt;B$40</formula>
    </cfRule>
  </conditionalFormatting>
  <conditionalFormatting sqref="B116:D147">
    <cfRule type="expression" dxfId="142" priority="142">
      <formula>B116&gt;B$40</formula>
    </cfRule>
  </conditionalFormatting>
  <conditionalFormatting sqref="B116:D147">
    <cfRule type="expression" dxfId="141" priority="141">
      <formula>B116&gt;B$40</formula>
    </cfRule>
  </conditionalFormatting>
  <conditionalFormatting sqref="B116:D147">
    <cfRule type="expression" dxfId="140" priority="140">
      <formula>B116&gt;B$40</formula>
    </cfRule>
  </conditionalFormatting>
  <conditionalFormatting sqref="B116:D147">
    <cfRule type="expression" dxfId="139" priority="139">
      <formula>B116&gt;B$40</formula>
    </cfRule>
  </conditionalFormatting>
  <conditionalFormatting sqref="B116:D147">
    <cfRule type="expression" dxfId="138" priority="138">
      <formula>B116&gt;B$40</formula>
    </cfRule>
  </conditionalFormatting>
  <conditionalFormatting sqref="B116:D147">
    <cfRule type="expression" dxfId="137" priority="137">
      <formula>B116&gt;B$40</formula>
    </cfRule>
  </conditionalFormatting>
  <conditionalFormatting sqref="B116:D147">
    <cfRule type="expression" dxfId="136" priority="136">
      <formula>B116&gt;B$40</formula>
    </cfRule>
  </conditionalFormatting>
  <conditionalFormatting sqref="B79:D110">
    <cfRule type="expression" dxfId="135" priority="135">
      <formula>B79&gt;B$40</formula>
    </cfRule>
  </conditionalFormatting>
  <conditionalFormatting sqref="B79:D110">
    <cfRule type="expression" dxfId="134" priority="134">
      <formula>B79&gt;B$40</formula>
    </cfRule>
  </conditionalFormatting>
  <conditionalFormatting sqref="B79:D110">
    <cfRule type="expression" dxfId="133" priority="133">
      <formula>B79&gt;B$40</formula>
    </cfRule>
  </conditionalFormatting>
  <conditionalFormatting sqref="B79:D110">
    <cfRule type="expression" dxfId="132" priority="132">
      <formula>B79&gt;B$40</formula>
    </cfRule>
  </conditionalFormatting>
  <conditionalFormatting sqref="B79:D110">
    <cfRule type="expression" dxfId="131" priority="131">
      <formula>B79&gt;B$40</formula>
    </cfRule>
  </conditionalFormatting>
  <conditionalFormatting sqref="B79:D110">
    <cfRule type="expression" dxfId="130" priority="130">
      <formula>B79&gt;B$40</formula>
    </cfRule>
  </conditionalFormatting>
  <conditionalFormatting sqref="B79:D110">
    <cfRule type="expression" dxfId="129" priority="129">
      <formula>B79&gt;B$40</formula>
    </cfRule>
  </conditionalFormatting>
  <conditionalFormatting sqref="B79:D110">
    <cfRule type="expression" dxfId="128" priority="128">
      <formula>B79&gt;B$40</formula>
    </cfRule>
  </conditionalFormatting>
  <conditionalFormatting sqref="B79:D110">
    <cfRule type="expression" dxfId="127" priority="127">
      <formula>B79&gt;B$40</formula>
    </cfRule>
  </conditionalFormatting>
  <conditionalFormatting sqref="B79:D110">
    <cfRule type="expression" dxfId="126" priority="126">
      <formula>B79&gt;B$40</formula>
    </cfRule>
  </conditionalFormatting>
  <conditionalFormatting sqref="B79:D110">
    <cfRule type="expression" dxfId="125" priority="125">
      <formula>B79&gt;B$40</formula>
    </cfRule>
  </conditionalFormatting>
  <conditionalFormatting sqref="B79:D110">
    <cfRule type="expression" dxfId="124" priority="124">
      <formula>B79&gt;B$40</formula>
    </cfRule>
  </conditionalFormatting>
  <conditionalFormatting sqref="B79:D110">
    <cfRule type="expression" dxfId="123" priority="123">
      <formula>B79&gt;B$40</formula>
    </cfRule>
  </conditionalFormatting>
  <conditionalFormatting sqref="B79:D110">
    <cfRule type="expression" dxfId="122" priority="122">
      <formula>B79&gt;B$40</formula>
    </cfRule>
  </conditionalFormatting>
  <conditionalFormatting sqref="B79:D110">
    <cfRule type="expression" dxfId="121" priority="121">
      <formula>B79&gt;B$40</formula>
    </cfRule>
  </conditionalFormatting>
  <conditionalFormatting sqref="B79:D110">
    <cfRule type="expression" dxfId="120" priority="120">
      <formula>B79&gt;B$40</formula>
    </cfRule>
  </conditionalFormatting>
  <conditionalFormatting sqref="B79:D110">
    <cfRule type="expression" dxfId="119" priority="119">
      <formula>B79&gt;B$40</formula>
    </cfRule>
  </conditionalFormatting>
  <conditionalFormatting sqref="B79:D110">
    <cfRule type="expression" dxfId="118" priority="118">
      <formula>B79&gt;B$40</formula>
    </cfRule>
  </conditionalFormatting>
  <conditionalFormatting sqref="B79:D110">
    <cfRule type="expression" dxfId="117" priority="117">
      <formula>B79&gt;B$40</formula>
    </cfRule>
  </conditionalFormatting>
  <conditionalFormatting sqref="B79:D110">
    <cfRule type="expression" dxfId="116" priority="116">
      <formula>B79&gt;B$40</formula>
    </cfRule>
  </conditionalFormatting>
  <conditionalFormatting sqref="B79:D110">
    <cfRule type="expression" dxfId="115" priority="115">
      <formula>B79&gt;B$40</formula>
    </cfRule>
  </conditionalFormatting>
  <conditionalFormatting sqref="B79:D110">
    <cfRule type="expression" dxfId="114" priority="114">
      <formula>B79&gt;B$40</formula>
    </cfRule>
  </conditionalFormatting>
  <conditionalFormatting sqref="B79:D110">
    <cfRule type="expression" dxfId="113" priority="113">
      <formula>B79&gt;B$40</formula>
    </cfRule>
  </conditionalFormatting>
  <conditionalFormatting sqref="B79:D110">
    <cfRule type="expression" dxfId="112" priority="112">
      <formula>B79&gt;B$40</formula>
    </cfRule>
  </conditionalFormatting>
  <conditionalFormatting sqref="B79:D110">
    <cfRule type="expression" dxfId="111" priority="111">
      <formula>B79&gt;B$40</formula>
    </cfRule>
  </conditionalFormatting>
  <conditionalFormatting sqref="B79:D110">
    <cfRule type="expression" dxfId="110" priority="110">
      <formula>B79&gt;B$40</formula>
    </cfRule>
  </conditionalFormatting>
  <conditionalFormatting sqref="B79:D110">
    <cfRule type="expression" dxfId="109" priority="109">
      <formula>B79&gt;B$40</formula>
    </cfRule>
  </conditionalFormatting>
  <conditionalFormatting sqref="B79:D110">
    <cfRule type="expression" dxfId="108" priority="108">
      <formula>B79&gt;B$40</formula>
    </cfRule>
  </conditionalFormatting>
  <conditionalFormatting sqref="B79:D110">
    <cfRule type="expression" dxfId="107" priority="107">
      <formula>B79&gt;B$40</formula>
    </cfRule>
  </conditionalFormatting>
  <conditionalFormatting sqref="B79:D110">
    <cfRule type="expression" dxfId="106" priority="106">
      <formula>B79&gt;B$40</formula>
    </cfRule>
  </conditionalFormatting>
  <conditionalFormatting sqref="B79:D110">
    <cfRule type="expression" dxfId="105" priority="105">
      <formula>B79&gt;B$40</formula>
    </cfRule>
  </conditionalFormatting>
  <conditionalFormatting sqref="B79:D110">
    <cfRule type="expression" dxfId="104" priority="104">
      <formula>B79&gt;B$40</formula>
    </cfRule>
  </conditionalFormatting>
  <conditionalFormatting sqref="B79:D110">
    <cfRule type="expression" dxfId="103" priority="103">
      <formula>B79&gt;B$40</formula>
    </cfRule>
  </conditionalFormatting>
  <conditionalFormatting sqref="B79:D110">
    <cfRule type="expression" dxfId="102" priority="102">
      <formula>B79&gt;B$40</formula>
    </cfRule>
  </conditionalFormatting>
  <conditionalFormatting sqref="B79:D110">
    <cfRule type="expression" dxfId="101" priority="101">
      <formula>B79&gt;B$40</formula>
    </cfRule>
  </conditionalFormatting>
  <conditionalFormatting sqref="B79:D110">
    <cfRule type="expression" dxfId="100" priority="100">
      <formula>B79&gt;B$40</formula>
    </cfRule>
  </conditionalFormatting>
  <conditionalFormatting sqref="B79:D110">
    <cfRule type="expression" dxfId="99" priority="99">
      <formula>B79&gt;B$40</formula>
    </cfRule>
  </conditionalFormatting>
  <conditionalFormatting sqref="B79:D110">
    <cfRule type="expression" dxfId="98" priority="98">
      <formula>B79&gt;B$40</formula>
    </cfRule>
  </conditionalFormatting>
  <conditionalFormatting sqref="B79:D110">
    <cfRule type="expression" dxfId="97" priority="97">
      <formula>B79&gt;B$40</formula>
    </cfRule>
  </conditionalFormatting>
  <conditionalFormatting sqref="B79:D110">
    <cfRule type="expression" dxfId="96" priority="96">
      <formula>B79&gt;B$40</formula>
    </cfRule>
  </conditionalFormatting>
  <conditionalFormatting sqref="B79:D110">
    <cfRule type="expression" dxfId="95" priority="95">
      <formula>B79&gt;B$40</formula>
    </cfRule>
  </conditionalFormatting>
  <conditionalFormatting sqref="B79:D110">
    <cfRule type="expression" dxfId="94" priority="94">
      <formula>B79&gt;B$40</formula>
    </cfRule>
  </conditionalFormatting>
  <conditionalFormatting sqref="B79:D110">
    <cfRule type="expression" dxfId="93" priority="93">
      <formula>B79&gt;B$40</formula>
    </cfRule>
  </conditionalFormatting>
  <conditionalFormatting sqref="B79:D110">
    <cfRule type="expression" dxfId="92" priority="92">
      <formula>B79&gt;B$40</formula>
    </cfRule>
  </conditionalFormatting>
  <conditionalFormatting sqref="B79:D110">
    <cfRule type="expression" dxfId="91" priority="91">
      <formula>B79&gt;B$40</formula>
    </cfRule>
  </conditionalFormatting>
  <conditionalFormatting sqref="B42:D73">
    <cfRule type="expression" dxfId="90" priority="90">
      <formula>B42&gt;B$40</formula>
    </cfRule>
  </conditionalFormatting>
  <conditionalFormatting sqref="B42:D73">
    <cfRule type="expression" dxfId="89" priority="89">
      <formula>B42&gt;B$40</formula>
    </cfRule>
  </conditionalFormatting>
  <conditionalFormatting sqref="B42:D73">
    <cfRule type="expression" dxfId="88" priority="88">
      <formula>B42&gt;B$40</formula>
    </cfRule>
  </conditionalFormatting>
  <conditionalFormatting sqref="B42:D73">
    <cfRule type="expression" dxfId="87" priority="87">
      <formula>B42&gt;B$40</formula>
    </cfRule>
  </conditionalFormatting>
  <conditionalFormatting sqref="B42:D73">
    <cfRule type="expression" dxfId="86" priority="86">
      <formula>B42&gt;B$40</formula>
    </cfRule>
  </conditionalFormatting>
  <conditionalFormatting sqref="B42:D73">
    <cfRule type="expression" dxfId="85" priority="85">
      <formula>B42&gt;B$40</formula>
    </cfRule>
  </conditionalFormatting>
  <conditionalFormatting sqref="B42:D73">
    <cfRule type="expression" dxfId="84" priority="84">
      <formula>B42&gt;B$40</formula>
    </cfRule>
  </conditionalFormatting>
  <conditionalFormatting sqref="B42:D73">
    <cfRule type="expression" dxfId="83" priority="83">
      <formula>B42&gt;B$40</formula>
    </cfRule>
  </conditionalFormatting>
  <conditionalFormatting sqref="B42:D73">
    <cfRule type="expression" dxfId="82" priority="82">
      <formula>B42&gt;B$40</formula>
    </cfRule>
  </conditionalFormatting>
  <conditionalFormatting sqref="B42:D73">
    <cfRule type="expression" dxfId="81" priority="81">
      <formula>B42&gt;B$40</formula>
    </cfRule>
  </conditionalFormatting>
  <conditionalFormatting sqref="B42:D73">
    <cfRule type="expression" dxfId="80" priority="80">
      <formula>B42&gt;B$40</formula>
    </cfRule>
  </conditionalFormatting>
  <conditionalFormatting sqref="B42:D73">
    <cfRule type="expression" dxfId="79" priority="79">
      <formula>B42&gt;B$40</formula>
    </cfRule>
  </conditionalFormatting>
  <conditionalFormatting sqref="B42:D73">
    <cfRule type="expression" dxfId="78" priority="78">
      <formula>B42&gt;B$40</formula>
    </cfRule>
  </conditionalFormatting>
  <conditionalFormatting sqref="B42:D73">
    <cfRule type="expression" dxfId="77" priority="77">
      <formula>B42&gt;B$40</formula>
    </cfRule>
  </conditionalFormatting>
  <conditionalFormatting sqref="B42:D73">
    <cfRule type="expression" dxfId="76" priority="76">
      <formula>B42&gt;B$40</formula>
    </cfRule>
  </conditionalFormatting>
  <conditionalFormatting sqref="B42:D73">
    <cfRule type="expression" dxfId="75" priority="75">
      <formula>B42&gt;B$40</formula>
    </cfRule>
  </conditionalFormatting>
  <conditionalFormatting sqref="B42:D73">
    <cfRule type="expression" dxfId="74" priority="74">
      <formula>B42&gt;B$40</formula>
    </cfRule>
  </conditionalFormatting>
  <conditionalFormatting sqref="B42:D73">
    <cfRule type="expression" dxfId="73" priority="73">
      <formula>B42&gt;B$40</formula>
    </cfRule>
  </conditionalFormatting>
  <conditionalFormatting sqref="B42:D73">
    <cfRule type="expression" dxfId="72" priority="72">
      <formula>B42&gt;B$40</formula>
    </cfRule>
  </conditionalFormatting>
  <conditionalFormatting sqref="B42:D73">
    <cfRule type="expression" dxfId="71" priority="71">
      <formula>B42&gt;B$40</formula>
    </cfRule>
  </conditionalFormatting>
  <conditionalFormatting sqref="B42:D73">
    <cfRule type="expression" dxfId="70" priority="70">
      <formula>B42&gt;B$40</formula>
    </cfRule>
  </conditionalFormatting>
  <conditionalFormatting sqref="B42:D73">
    <cfRule type="expression" dxfId="69" priority="69">
      <formula>B42&gt;B$40</formula>
    </cfRule>
  </conditionalFormatting>
  <conditionalFormatting sqref="B42:D73">
    <cfRule type="expression" dxfId="68" priority="68">
      <formula>B42&gt;B$40</formula>
    </cfRule>
  </conditionalFormatting>
  <conditionalFormatting sqref="B42:D73">
    <cfRule type="expression" dxfId="67" priority="67">
      <formula>B42&gt;B$40</formula>
    </cfRule>
  </conditionalFormatting>
  <conditionalFormatting sqref="B42:D73">
    <cfRule type="expression" dxfId="66" priority="66">
      <formula>B42&gt;B$40</formula>
    </cfRule>
  </conditionalFormatting>
  <conditionalFormatting sqref="B42:D73">
    <cfRule type="expression" dxfId="65" priority="65">
      <formula>B42&gt;B$40</formula>
    </cfRule>
  </conditionalFormatting>
  <conditionalFormatting sqref="B42:D73">
    <cfRule type="expression" dxfId="64" priority="64">
      <formula>B42&gt;B$40</formula>
    </cfRule>
  </conditionalFormatting>
  <conditionalFormatting sqref="B42:D73">
    <cfRule type="expression" dxfId="63" priority="63">
      <formula>B42&gt;B$40</formula>
    </cfRule>
  </conditionalFormatting>
  <conditionalFormatting sqref="B42:D73">
    <cfRule type="expression" dxfId="62" priority="62">
      <formula>B42&gt;B$40</formula>
    </cfRule>
  </conditionalFormatting>
  <conditionalFormatting sqref="B42:D73">
    <cfRule type="expression" dxfId="61" priority="61">
      <formula>B42&gt;B$40</formula>
    </cfRule>
  </conditionalFormatting>
  <conditionalFormatting sqref="B42:D73">
    <cfRule type="expression" dxfId="60" priority="60">
      <formula>B42&gt;B$40</formula>
    </cfRule>
  </conditionalFormatting>
  <conditionalFormatting sqref="B42:D73">
    <cfRule type="expression" dxfId="59" priority="59">
      <formula>B42&gt;B$40</formula>
    </cfRule>
  </conditionalFormatting>
  <conditionalFormatting sqref="B42:D73">
    <cfRule type="expression" dxfId="58" priority="58">
      <formula>B42&gt;B$40</formula>
    </cfRule>
  </conditionalFormatting>
  <conditionalFormatting sqref="B42:D73">
    <cfRule type="expression" dxfId="57" priority="57">
      <formula>B42&gt;B$40</formula>
    </cfRule>
  </conditionalFormatting>
  <conditionalFormatting sqref="B42:D73">
    <cfRule type="expression" dxfId="56" priority="56">
      <formula>B42&gt;B$40</formula>
    </cfRule>
  </conditionalFormatting>
  <conditionalFormatting sqref="B42:D73">
    <cfRule type="expression" dxfId="55" priority="55">
      <formula>B42&gt;B$40</formula>
    </cfRule>
  </conditionalFormatting>
  <conditionalFormatting sqref="B42:D73">
    <cfRule type="expression" dxfId="54" priority="54">
      <formula>B42&gt;B$40</formula>
    </cfRule>
  </conditionalFormatting>
  <conditionalFormatting sqref="B42:D73">
    <cfRule type="expression" dxfId="53" priority="53">
      <formula>B42&gt;B$40</formula>
    </cfRule>
  </conditionalFormatting>
  <conditionalFormatting sqref="B42:D73">
    <cfRule type="expression" dxfId="52" priority="52">
      <formula>B42&gt;B$40</formula>
    </cfRule>
  </conditionalFormatting>
  <conditionalFormatting sqref="B42:D73">
    <cfRule type="expression" dxfId="51" priority="51">
      <formula>B42&gt;B$40</formula>
    </cfRule>
  </conditionalFormatting>
  <conditionalFormatting sqref="B42:D73">
    <cfRule type="expression" dxfId="50" priority="50">
      <formula>B42&gt;B$40</formula>
    </cfRule>
  </conditionalFormatting>
  <conditionalFormatting sqref="B42:D73">
    <cfRule type="expression" dxfId="49" priority="49">
      <formula>B42&gt;B$40</formula>
    </cfRule>
  </conditionalFormatting>
  <conditionalFormatting sqref="B42:D73">
    <cfRule type="expression" dxfId="48" priority="48">
      <formula>B42&gt;B$40</formula>
    </cfRule>
  </conditionalFormatting>
  <conditionalFormatting sqref="B42:D73">
    <cfRule type="expression" dxfId="47" priority="47">
      <formula>B42&gt;B$40</formula>
    </cfRule>
  </conditionalFormatting>
  <conditionalFormatting sqref="B42:D73">
    <cfRule type="expression" dxfId="46" priority="46">
      <formula>B42&gt;B$40</formula>
    </cfRule>
  </conditionalFormatting>
  <conditionalFormatting sqref="B190:D221">
    <cfRule type="expression" dxfId="45" priority="45">
      <formula>B190&gt;B$40</formula>
    </cfRule>
  </conditionalFormatting>
  <conditionalFormatting sqref="B190:D221">
    <cfRule type="expression" dxfId="44" priority="44">
      <formula>B190&gt;B$40</formula>
    </cfRule>
  </conditionalFormatting>
  <conditionalFormatting sqref="B190:D221">
    <cfRule type="expression" dxfId="43" priority="43">
      <formula>B190&gt;B$40</formula>
    </cfRule>
  </conditionalFormatting>
  <conditionalFormatting sqref="B190:D221">
    <cfRule type="expression" dxfId="42" priority="42">
      <formula>B190&gt;B$40</formula>
    </cfRule>
  </conditionalFormatting>
  <conditionalFormatting sqref="B190:D221">
    <cfRule type="expression" dxfId="41" priority="41">
      <formula>B190&gt;B$40</formula>
    </cfRule>
  </conditionalFormatting>
  <conditionalFormatting sqref="B190:D221">
    <cfRule type="expression" dxfId="40" priority="40">
      <formula>B190&gt;B$40</formula>
    </cfRule>
  </conditionalFormatting>
  <conditionalFormatting sqref="B190:D221">
    <cfRule type="expression" dxfId="39" priority="39">
      <formula>B190&gt;B$40</formula>
    </cfRule>
  </conditionalFormatting>
  <conditionalFormatting sqref="B190:D221">
    <cfRule type="expression" dxfId="38" priority="38">
      <formula>B190&gt;B$40</formula>
    </cfRule>
  </conditionalFormatting>
  <conditionalFormatting sqref="B190:D221">
    <cfRule type="expression" dxfId="37" priority="37">
      <formula>B190&gt;B$40</formula>
    </cfRule>
  </conditionalFormatting>
  <conditionalFormatting sqref="B190:D221">
    <cfRule type="expression" dxfId="36" priority="36">
      <formula>B190&gt;B$40</formula>
    </cfRule>
  </conditionalFormatting>
  <conditionalFormatting sqref="B190:D221">
    <cfRule type="expression" dxfId="35" priority="35">
      <formula>B190&gt;B$40</formula>
    </cfRule>
  </conditionalFormatting>
  <conditionalFormatting sqref="B190:D221">
    <cfRule type="expression" dxfId="34" priority="34">
      <formula>B190&gt;B$40</formula>
    </cfRule>
  </conditionalFormatting>
  <conditionalFormatting sqref="B190:D221">
    <cfRule type="expression" dxfId="33" priority="33">
      <formula>B190&gt;B$40</formula>
    </cfRule>
  </conditionalFormatting>
  <conditionalFormatting sqref="B190:D221">
    <cfRule type="expression" dxfId="32" priority="32">
      <formula>B190&gt;B$40</formula>
    </cfRule>
  </conditionalFormatting>
  <conditionalFormatting sqref="B190:D221">
    <cfRule type="expression" dxfId="31" priority="31">
      <formula>B190&gt;B$40</formula>
    </cfRule>
  </conditionalFormatting>
  <conditionalFormatting sqref="B190:D221">
    <cfRule type="expression" dxfId="30" priority="30">
      <formula>B190&gt;B$40</formula>
    </cfRule>
  </conditionalFormatting>
  <conditionalFormatting sqref="B190:D221">
    <cfRule type="expression" dxfId="29" priority="29">
      <formula>B190&gt;B$40</formula>
    </cfRule>
  </conditionalFormatting>
  <conditionalFormatting sqref="B190:D221">
    <cfRule type="expression" dxfId="28" priority="28">
      <formula>B190&gt;B$40</formula>
    </cfRule>
  </conditionalFormatting>
  <conditionalFormatting sqref="B190:D221">
    <cfRule type="expression" dxfId="27" priority="27">
      <formula>B190&gt;B$40</formula>
    </cfRule>
  </conditionalFormatting>
  <conditionalFormatting sqref="B190:D221">
    <cfRule type="expression" dxfId="26" priority="26">
      <formula>B190&gt;B$40</formula>
    </cfRule>
  </conditionalFormatting>
  <conditionalFormatting sqref="B190:D221">
    <cfRule type="expression" dxfId="25" priority="25">
      <formula>B190&gt;B$40</formula>
    </cfRule>
  </conditionalFormatting>
  <conditionalFormatting sqref="B190:D221">
    <cfRule type="expression" dxfId="24" priority="24">
      <formula>B190&gt;B$40</formula>
    </cfRule>
  </conditionalFormatting>
  <conditionalFormatting sqref="B190:D221">
    <cfRule type="expression" dxfId="23" priority="23">
      <formula>B190&gt;B$40</formula>
    </cfRule>
  </conditionalFormatting>
  <conditionalFormatting sqref="B190:D221">
    <cfRule type="expression" dxfId="22" priority="22">
      <formula>B190&gt;B$40</formula>
    </cfRule>
  </conditionalFormatting>
  <conditionalFormatting sqref="B190:D221">
    <cfRule type="expression" dxfId="21" priority="21">
      <formula>B190&gt;B$40</formula>
    </cfRule>
  </conditionalFormatting>
  <conditionalFormatting sqref="B190:D221">
    <cfRule type="expression" dxfId="20" priority="20">
      <formula>B190&gt;B$40</formula>
    </cfRule>
  </conditionalFormatting>
  <conditionalFormatting sqref="B190:D221">
    <cfRule type="expression" dxfId="19" priority="19">
      <formula>B190&gt;B$40</formula>
    </cfRule>
  </conditionalFormatting>
  <conditionalFormatting sqref="B190:D221">
    <cfRule type="expression" dxfId="18" priority="18">
      <formula>B190&gt;B$40</formula>
    </cfRule>
  </conditionalFormatting>
  <conditionalFormatting sqref="B190:D221">
    <cfRule type="expression" dxfId="17" priority="17">
      <formula>B190&gt;B$40</formula>
    </cfRule>
  </conditionalFormatting>
  <conditionalFormatting sqref="B190:D221">
    <cfRule type="expression" dxfId="16" priority="16">
      <formula>B190&gt;B$40</formula>
    </cfRule>
  </conditionalFormatting>
  <conditionalFormatting sqref="B190:D221">
    <cfRule type="expression" dxfId="15" priority="15">
      <formula>B190&gt;B$40</formula>
    </cfRule>
  </conditionalFormatting>
  <conditionalFormatting sqref="B190:D221">
    <cfRule type="expression" dxfId="14" priority="14">
      <formula>B190&gt;B$40</formula>
    </cfRule>
  </conditionalFormatting>
  <conditionalFormatting sqref="B190:D221">
    <cfRule type="expression" dxfId="13" priority="13">
      <formula>B190&gt;B$40</formula>
    </cfRule>
  </conditionalFormatting>
  <conditionalFormatting sqref="B190:D221">
    <cfRule type="expression" dxfId="12" priority="12">
      <formula>B190&gt;B$40</formula>
    </cfRule>
  </conditionalFormatting>
  <conditionalFormatting sqref="B190:D221">
    <cfRule type="expression" dxfId="11" priority="11">
      <formula>B190&gt;B$40</formula>
    </cfRule>
  </conditionalFormatting>
  <conditionalFormatting sqref="B190:D221">
    <cfRule type="expression" dxfId="10" priority="10">
      <formula>B190&gt;B$40</formula>
    </cfRule>
  </conditionalFormatting>
  <conditionalFormatting sqref="B190:D221">
    <cfRule type="expression" dxfId="9" priority="9">
      <formula>B190&gt;B$40</formula>
    </cfRule>
  </conditionalFormatting>
  <conditionalFormatting sqref="B190:D221">
    <cfRule type="expression" dxfId="8" priority="8">
      <formula>B190&gt;B$40</formula>
    </cfRule>
  </conditionalFormatting>
  <conditionalFormatting sqref="B190:D221">
    <cfRule type="expression" dxfId="7" priority="7">
      <formula>B190&gt;B$40</formula>
    </cfRule>
  </conditionalFormatting>
  <conditionalFormatting sqref="B190:D221">
    <cfRule type="expression" dxfId="6" priority="6">
      <formula>B190&gt;B$40</formula>
    </cfRule>
  </conditionalFormatting>
  <conditionalFormatting sqref="B190:D221">
    <cfRule type="expression" dxfId="5" priority="5">
      <formula>B190&gt;B$40</formula>
    </cfRule>
  </conditionalFormatting>
  <conditionalFormatting sqref="B190:D221">
    <cfRule type="expression" dxfId="4" priority="4">
      <formula>B190&gt;B$40</formula>
    </cfRule>
  </conditionalFormatting>
  <conditionalFormatting sqref="B190:D221">
    <cfRule type="expression" dxfId="3" priority="3">
      <formula>B190&gt;B$40</formula>
    </cfRule>
  </conditionalFormatting>
  <conditionalFormatting sqref="B190:D221">
    <cfRule type="expression" dxfId="2" priority="2">
      <formula>B190&gt;B$40</formula>
    </cfRule>
  </conditionalFormatting>
  <conditionalFormatting sqref="B190:D221">
    <cfRule type="expression" dxfId="1" priority="1">
      <formula>B190&gt;B$40</formula>
    </cfRule>
  </conditionalFormatting>
  <printOptions horizontalCentered="1"/>
  <pageMargins left="0.25" right="0.25" top="0.25" bottom="0.25" header="0.3" footer="0.3"/>
  <pageSetup scale="85" orientation="landscape" r:id="rId1"/>
  <rowBreaks count="5" manualBreakCount="5">
    <brk id="38" max="16383" man="1"/>
    <brk id="75" max="16383" man="1"/>
    <brk id="112" max="16383" man="1"/>
    <brk id="149" max="16383" man="1"/>
    <brk id="18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23" workbookViewId="0">
      <selection activeCell="D35" sqref="D4:D35"/>
    </sheetView>
  </sheetViews>
  <sheetFormatPr defaultRowHeight="15" x14ac:dyDescent="0.25"/>
  <cols>
    <col min="1" max="1" width="46.140625" customWidth="1"/>
    <col min="2" max="4" width="4.7109375" customWidth="1"/>
    <col min="5" max="7" width="10.7109375" customWidth="1"/>
    <col min="9" max="9" width="36.5703125" customWidth="1"/>
  </cols>
  <sheetData>
    <row r="1" spans="1:9" ht="117" x14ac:dyDescent="0.25">
      <c r="A1" s="12" t="str">
        <f>Sheet1!I5</f>
        <v>XXXX-XX</v>
      </c>
      <c r="B1" s="10" t="s">
        <v>11</v>
      </c>
      <c r="C1" s="10" t="s">
        <v>12</v>
      </c>
      <c r="D1" s="11" t="s">
        <v>13</v>
      </c>
      <c r="E1" s="6"/>
      <c r="F1" s="6"/>
      <c r="G1" s="6"/>
      <c r="H1" s="6"/>
      <c r="I1" s="13" t="s">
        <v>20</v>
      </c>
    </row>
    <row r="2" spans="1:9" x14ac:dyDescent="0.25">
      <c r="A2" s="8" t="s">
        <v>7</v>
      </c>
      <c r="B2" s="22">
        <v>25</v>
      </c>
      <c r="C2" s="22">
        <v>45</v>
      </c>
      <c r="D2" s="22">
        <v>30</v>
      </c>
      <c r="E2" s="47" t="s">
        <v>8</v>
      </c>
      <c r="F2" s="47" t="s">
        <v>9</v>
      </c>
      <c r="G2" s="41" t="s">
        <v>10</v>
      </c>
      <c r="H2" s="41"/>
      <c r="I2" s="41"/>
    </row>
    <row r="3" spans="1:9" x14ac:dyDescent="0.25">
      <c r="A3" s="7" t="s">
        <v>3</v>
      </c>
      <c r="B3" s="20" t="s">
        <v>18</v>
      </c>
      <c r="C3" s="20" t="s">
        <v>18</v>
      </c>
      <c r="D3" s="20" t="s">
        <v>18</v>
      </c>
      <c r="E3" s="47"/>
      <c r="F3" s="47"/>
      <c r="G3" s="41"/>
      <c r="H3" s="41"/>
      <c r="I3" s="41"/>
    </row>
    <row r="4" spans="1:9" x14ac:dyDescent="0.25">
      <c r="A4" s="2" t="str">
        <f>IF(ISTEXT(Sheet1!A7),Sheet1!A7," ")</f>
        <v>Company Name</v>
      </c>
      <c r="B4" s="21"/>
      <c r="C4" s="21"/>
      <c r="D4" s="21"/>
      <c r="E4" s="4" t="str">
        <f>IF(AND(ISTEXT(A4),COUNT(B4:D4)&gt;0),SUM(B4:D4)," ")</f>
        <v xml:space="preserve"> </v>
      </c>
      <c r="F4" s="4" t="str">
        <f>IF(AND(ISTEXT(A4),COUNT(B4:D4)&gt;0),RANK(E4,E$4:E$35,0)," ")</f>
        <v xml:space="preserve"> </v>
      </c>
      <c r="G4" s="44"/>
      <c r="H4" s="45"/>
      <c r="I4" s="46"/>
    </row>
    <row r="5" spans="1:9" x14ac:dyDescent="0.25">
      <c r="A5" s="2" t="str">
        <f>IF(ISTEXT(Sheet1!A8),Sheet1!A8," ")</f>
        <v>Company Name</v>
      </c>
      <c r="B5" s="21"/>
      <c r="C5" s="21"/>
      <c r="D5" s="21"/>
      <c r="E5" s="4" t="str">
        <f t="shared" ref="E5:E35" si="0">IF(AND(ISTEXT(A5),COUNT(B5:D5)&gt;0),SUM(B5:D5)," ")</f>
        <v xml:space="preserve"> </v>
      </c>
      <c r="F5" s="4" t="str">
        <f t="shared" ref="F5:F34" si="1">IF(AND(ISTEXT(A5),COUNT(B5:D5)&gt;0),RANK(E5,E$4:E$35,0)," ")</f>
        <v xml:space="preserve"> </v>
      </c>
      <c r="G5" s="44"/>
      <c r="H5" s="45"/>
      <c r="I5" s="46"/>
    </row>
    <row r="6" spans="1:9" x14ac:dyDescent="0.25">
      <c r="A6" s="2" t="str">
        <f>IF(ISTEXT(Sheet1!A9),Sheet1!A9," ")</f>
        <v>Company Name</v>
      </c>
      <c r="B6" s="21"/>
      <c r="C6" s="21"/>
      <c r="D6" s="21"/>
      <c r="E6" s="4" t="str">
        <f t="shared" si="0"/>
        <v xml:space="preserve"> </v>
      </c>
      <c r="F6" s="4" t="str">
        <f t="shared" si="1"/>
        <v xml:space="preserve"> </v>
      </c>
      <c r="G6" s="44"/>
      <c r="H6" s="45"/>
      <c r="I6" s="46"/>
    </row>
    <row r="7" spans="1:9" x14ac:dyDescent="0.25">
      <c r="A7" s="2" t="str">
        <f>IF(ISTEXT(Sheet1!A10),Sheet1!A10," ")</f>
        <v>Company Name</v>
      </c>
      <c r="B7" s="21"/>
      <c r="C7" s="21"/>
      <c r="D7" s="21"/>
      <c r="E7" s="4" t="str">
        <f t="shared" si="0"/>
        <v xml:space="preserve"> </v>
      </c>
      <c r="F7" s="4" t="str">
        <f t="shared" si="1"/>
        <v xml:space="preserve"> </v>
      </c>
      <c r="G7" s="44"/>
      <c r="H7" s="45"/>
      <c r="I7" s="46"/>
    </row>
    <row r="8" spans="1:9" x14ac:dyDescent="0.25">
      <c r="A8" s="2" t="str">
        <f>IF(ISTEXT(Sheet1!A11),Sheet1!A11," ")</f>
        <v>Company Name</v>
      </c>
      <c r="B8" s="21"/>
      <c r="C8" s="21"/>
      <c r="D8" s="21"/>
      <c r="E8" s="4" t="str">
        <f t="shared" si="0"/>
        <v xml:space="preserve"> </v>
      </c>
      <c r="F8" s="4" t="str">
        <f t="shared" si="1"/>
        <v xml:space="preserve"> </v>
      </c>
      <c r="G8" s="44"/>
      <c r="H8" s="45"/>
      <c r="I8" s="46"/>
    </row>
    <row r="9" spans="1:9" x14ac:dyDescent="0.25">
      <c r="A9" s="2" t="str">
        <f>IF(ISTEXT(Sheet1!A12),Sheet1!A12," ")</f>
        <v>Company Name</v>
      </c>
      <c r="B9" s="21"/>
      <c r="C9" s="21"/>
      <c r="D9" s="21"/>
      <c r="E9" s="4" t="str">
        <f t="shared" si="0"/>
        <v xml:space="preserve"> </v>
      </c>
      <c r="F9" s="4" t="str">
        <f t="shared" si="1"/>
        <v xml:space="preserve"> </v>
      </c>
      <c r="G9" s="44"/>
      <c r="H9" s="45"/>
      <c r="I9" s="46"/>
    </row>
    <row r="10" spans="1:9" x14ac:dyDescent="0.25">
      <c r="A10" s="2" t="str">
        <f>IF(ISTEXT(Sheet1!A13),Sheet1!A13," ")</f>
        <v>Company Name</v>
      </c>
      <c r="B10" s="21"/>
      <c r="C10" s="21"/>
      <c r="D10" s="21"/>
      <c r="E10" s="4" t="str">
        <f t="shared" si="0"/>
        <v xml:space="preserve"> </v>
      </c>
      <c r="F10" s="4" t="str">
        <f t="shared" si="1"/>
        <v xml:space="preserve"> </v>
      </c>
      <c r="G10" s="44"/>
      <c r="H10" s="45"/>
      <c r="I10" s="46"/>
    </row>
    <row r="11" spans="1:9" x14ac:dyDescent="0.25">
      <c r="A11" s="2" t="str">
        <f>IF(ISTEXT(Sheet1!A14),Sheet1!A14," ")</f>
        <v>Company Name</v>
      </c>
      <c r="B11" s="21"/>
      <c r="C11" s="21"/>
      <c r="D11" s="21"/>
      <c r="E11" s="4" t="str">
        <f t="shared" si="0"/>
        <v xml:space="preserve"> </v>
      </c>
      <c r="F11" s="4" t="str">
        <f t="shared" si="1"/>
        <v xml:space="preserve"> </v>
      </c>
      <c r="G11" s="44"/>
      <c r="H11" s="45"/>
      <c r="I11" s="46"/>
    </row>
    <row r="12" spans="1:9" x14ac:dyDescent="0.25">
      <c r="A12" s="2" t="str">
        <f>IF(ISTEXT(Sheet1!A15),Sheet1!A15," ")</f>
        <v>Company Name</v>
      </c>
      <c r="B12" s="21"/>
      <c r="C12" s="21"/>
      <c r="D12" s="21"/>
      <c r="E12" s="4" t="str">
        <f t="shared" si="0"/>
        <v xml:space="preserve"> </v>
      </c>
      <c r="F12" s="4" t="str">
        <f t="shared" si="1"/>
        <v xml:space="preserve"> </v>
      </c>
      <c r="G12" s="44"/>
      <c r="H12" s="45"/>
      <c r="I12" s="46"/>
    </row>
    <row r="13" spans="1:9" x14ac:dyDescent="0.25">
      <c r="A13" s="2" t="str">
        <f>IF(ISTEXT(Sheet1!A16),Sheet1!A16," ")</f>
        <v>Company Name</v>
      </c>
      <c r="B13" s="21"/>
      <c r="C13" s="21"/>
      <c r="D13" s="21"/>
      <c r="E13" s="4" t="str">
        <f t="shared" si="0"/>
        <v xml:space="preserve"> </v>
      </c>
      <c r="F13" s="4" t="str">
        <f t="shared" si="1"/>
        <v xml:space="preserve"> </v>
      </c>
      <c r="G13" s="44"/>
      <c r="H13" s="45"/>
      <c r="I13" s="46"/>
    </row>
    <row r="14" spans="1:9" x14ac:dyDescent="0.25">
      <c r="A14" s="2" t="str">
        <f>IF(ISTEXT(Sheet1!A17),Sheet1!A17," ")</f>
        <v>Company Name</v>
      </c>
      <c r="B14" s="21"/>
      <c r="C14" s="21"/>
      <c r="D14" s="21"/>
      <c r="E14" s="4" t="str">
        <f t="shared" si="0"/>
        <v xml:space="preserve"> </v>
      </c>
      <c r="F14" s="4" t="str">
        <f t="shared" si="1"/>
        <v xml:space="preserve"> </v>
      </c>
      <c r="G14" s="44"/>
      <c r="H14" s="45"/>
      <c r="I14" s="46"/>
    </row>
    <row r="15" spans="1:9" x14ac:dyDescent="0.25">
      <c r="A15" s="2" t="str">
        <f>IF(ISTEXT(Sheet1!A18),Sheet1!A18," ")</f>
        <v>Company Name</v>
      </c>
      <c r="B15" s="21"/>
      <c r="C15" s="21"/>
      <c r="D15" s="21"/>
      <c r="E15" s="4" t="str">
        <f t="shared" si="0"/>
        <v xml:space="preserve"> </v>
      </c>
      <c r="F15" s="4" t="str">
        <f t="shared" si="1"/>
        <v xml:space="preserve"> </v>
      </c>
      <c r="G15" s="44"/>
      <c r="H15" s="45"/>
      <c r="I15" s="46"/>
    </row>
    <row r="16" spans="1:9" x14ac:dyDescent="0.25">
      <c r="A16" s="2" t="str">
        <f>IF(ISTEXT(Sheet1!A19),Sheet1!A19," ")</f>
        <v>Company Name</v>
      </c>
      <c r="B16" s="21"/>
      <c r="C16" s="21"/>
      <c r="D16" s="21"/>
      <c r="E16" s="4" t="str">
        <f t="shared" si="0"/>
        <v xml:space="preserve"> </v>
      </c>
      <c r="F16" s="4" t="str">
        <f t="shared" si="1"/>
        <v xml:space="preserve"> </v>
      </c>
      <c r="G16" s="44"/>
      <c r="H16" s="45"/>
      <c r="I16" s="46"/>
    </row>
    <row r="17" spans="1:9" x14ac:dyDescent="0.25">
      <c r="A17" s="2" t="str">
        <f>IF(ISTEXT(Sheet1!A20),Sheet1!A20," ")</f>
        <v>Company Name</v>
      </c>
      <c r="B17" s="21"/>
      <c r="C17" s="21"/>
      <c r="D17" s="21"/>
      <c r="E17" s="4" t="str">
        <f t="shared" si="0"/>
        <v xml:space="preserve"> </v>
      </c>
      <c r="F17" s="4" t="str">
        <f t="shared" si="1"/>
        <v xml:space="preserve"> </v>
      </c>
      <c r="G17" s="44"/>
      <c r="H17" s="45"/>
      <c r="I17" s="46"/>
    </row>
    <row r="18" spans="1:9" x14ac:dyDescent="0.25">
      <c r="A18" s="2" t="str">
        <f>IF(ISTEXT(Sheet1!A21),Sheet1!A21," ")</f>
        <v xml:space="preserve"> </v>
      </c>
      <c r="B18" s="21"/>
      <c r="C18" s="21"/>
      <c r="D18" s="21"/>
      <c r="E18" s="4" t="str">
        <f t="shared" si="0"/>
        <v xml:space="preserve"> </v>
      </c>
      <c r="F18" s="4" t="str">
        <f t="shared" si="1"/>
        <v xml:space="preserve"> </v>
      </c>
      <c r="G18" s="44"/>
      <c r="H18" s="45"/>
      <c r="I18" s="46"/>
    </row>
    <row r="19" spans="1:9" x14ac:dyDescent="0.25">
      <c r="A19" s="2" t="str">
        <f>IF(ISTEXT(Sheet1!A22),Sheet1!A22," ")</f>
        <v xml:space="preserve"> </v>
      </c>
      <c r="B19" s="21"/>
      <c r="C19" s="21"/>
      <c r="D19" s="21"/>
      <c r="E19" s="4" t="str">
        <f t="shared" si="0"/>
        <v xml:space="preserve"> </v>
      </c>
      <c r="F19" s="4" t="str">
        <f t="shared" si="1"/>
        <v xml:space="preserve"> </v>
      </c>
      <c r="G19" s="44"/>
      <c r="H19" s="45"/>
      <c r="I19" s="46"/>
    </row>
    <row r="20" spans="1:9" x14ac:dyDescent="0.25">
      <c r="A20" s="2" t="str">
        <f>IF(ISTEXT(Sheet1!A23),Sheet1!A23," ")</f>
        <v xml:space="preserve"> </v>
      </c>
      <c r="B20" s="21"/>
      <c r="C20" s="21"/>
      <c r="D20" s="21"/>
      <c r="E20" s="4" t="str">
        <f t="shared" si="0"/>
        <v xml:space="preserve"> </v>
      </c>
      <c r="F20" s="4" t="str">
        <f t="shared" si="1"/>
        <v xml:space="preserve"> </v>
      </c>
      <c r="G20" s="44"/>
      <c r="H20" s="45"/>
      <c r="I20" s="46"/>
    </row>
    <row r="21" spans="1:9" x14ac:dyDescent="0.25">
      <c r="A21" s="2" t="str">
        <f>IF(ISTEXT(Sheet1!A24),Sheet1!A24," ")</f>
        <v xml:space="preserve"> </v>
      </c>
      <c r="B21" s="21"/>
      <c r="C21" s="21"/>
      <c r="D21" s="21"/>
      <c r="E21" s="4" t="str">
        <f t="shared" si="0"/>
        <v xml:space="preserve"> </v>
      </c>
      <c r="F21" s="4" t="str">
        <f t="shared" si="1"/>
        <v xml:space="preserve"> </v>
      </c>
      <c r="G21" s="44"/>
      <c r="H21" s="45"/>
      <c r="I21" s="46"/>
    </row>
    <row r="22" spans="1:9" x14ac:dyDescent="0.25">
      <c r="A22" s="2" t="str">
        <f>IF(ISTEXT(Sheet1!A25),Sheet1!A25," ")</f>
        <v xml:space="preserve"> </v>
      </c>
      <c r="B22" s="21"/>
      <c r="C22" s="21"/>
      <c r="D22" s="21"/>
      <c r="E22" s="4" t="str">
        <f t="shared" si="0"/>
        <v xml:space="preserve"> </v>
      </c>
      <c r="F22" s="4" t="str">
        <f t="shared" si="1"/>
        <v xml:space="preserve"> </v>
      </c>
      <c r="G22" s="44"/>
      <c r="H22" s="45"/>
      <c r="I22" s="46"/>
    </row>
    <row r="23" spans="1:9" x14ac:dyDescent="0.25">
      <c r="A23" s="2" t="str">
        <f>IF(ISTEXT(Sheet1!A26),Sheet1!A26," ")</f>
        <v xml:space="preserve"> </v>
      </c>
      <c r="B23" s="21"/>
      <c r="C23" s="21"/>
      <c r="D23" s="21"/>
      <c r="E23" s="4" t="str">
        <f t="shared" si="0"/>
        <v xml:space="preserve"> </v>
      </c>
      <c r="F23" s="4" t="str">
        <f t="shared" si="1"/>
        <v xml:space="preserve"> </v>
      </c>
      <c r="G23" s="44"/>
      <c r="H23" s="45"/>
      <c r="I23" s="46"/>
    </row>
    <row r="24" spans="1:9" x14ac:dyDescent="0.25">
      <c r="A24" s="2" t="str">
        <f>IF(ISTEXT(Sheet1!A27),Sheet1!A27," ")</f>
        <v xml:space="preserve"> </v>
      </c>
      <c r="B24" s="21"/>
      <c r="C24" s="21"/>
      <c r="D24" s="21"/>
      <c r="E24" s="4" t="str">
        <f t="shared" si="0"/>
        <v xml:space="preserve"> </v>
      </c>
      <c r="F24" s="4" t="str">
        <f t="shared" si="1"/>
        <v xml:space="preserve"> </v>
      </c>
      <c r="G24" s="44"/>
      <c r="H24" s="45"/>
      <c r="I24" s="46"/>
    </row>
    <row r="25" spans="1:9" x14ac:dyDescent="0.25">
      <c r="A25" s="2" t="str">
        <f>IF(ISTEXT(Sheet1!A28),Sheet1!A28," ")</f>
        <v xml:space="preserve"> </v>
      </c>
      <c r="B25" s="21"/>
      <c r="C25" s="21"/>
      <c r="D25" s="21"/>
      <c r="E25" s="4" t="str">
        <f t="shared" si="0"/>
        <v xml:space="preserve"> </v>
      </c>
      <c r="F25" s="4" t="str">
        <f t="shared" si="1"/>
        <v xml:space="preserve"> </v>
      </c>
      <c r="G25" s="44"/>
      <c r="H25" s="45"/>
      <c r="I25" s="46"/>
    </row>
    <row r="26" spans="1:9" x14ac:dyDescent="0.25">
      <c r="A26" s="2" t="str">
        <f>IF(ISTEXT(Sheet1!A29),Sheet1!A29," ")</f>
        <v xml:space="preserve"> </v>
      </c>
      <c r="B26" s="21"/>
      <c r="C26" s="21"/>
      <c r="D26" s="21"/>
      <c r="E26" s="4" t="str">
        <f t="shared" si="0"/>
        <v xml:space="preserve"> </v>
      </c>
      <c r="F26" s="4" t="str">
        <f t="shared" si="1"/>
        <v xml:space="preserve"> </v>
      </c>
      <c r="G26" s="44"/>
      <c r="H26" s="45"/>
      <c r="I26" s="46"/>
    </row>
    <row r="27" spans="1:9" x14ac:dyDescent="0.25">
      <c r="A27" s="2" t="str">
        <f>IF(ISTEXT(Sheet1!A30),Sheet1!A30," ")</f>
        <v xml:space="preserve"> </v>
      </c>
      <c r="B27" s="21"/>
      <c r="C27" s="21"/>
      <c r="D27" s="21"/>
      <c r="E27" s="4" t="str">
        <f t="shared" si="0"/>
        <v xml:space="preserve"> </v>
      </c>
      <c r="F27" s="4" t="str">
        <f t="shared" si="1"/>
        <v xml:space="preserve"> </v>
      </c>
      <c r="G27" s="44"/>
      <c r="H27" s="45"/>
      <c r="I27" s="46"/>
    </row>
    <row r="28" spans="1:9" x14ac:dyDescent="0.25">
      <c r="A28" s="2" t="str">
        <f>IF(ISTEXT(Sheet1!A31),Sheet1!A31," ")</f>
        <v xml:space="preserve"> </v>
      </c>
      <c r="B28" s="21"/>
      <c r="C28" s="21"/>
      <c r="D28" s="21"/>
      <c r="E28" s="4" t="str">
        <f t="shared" si="0"/>
        <v xml:space="preserve"> </v>
      </c>
      <c r="F28" s="4" t="str">
        <f t="shared" si="1"/>
        <v xml:space="preserve"> </v>
      </c>
      <c r="G28" s="44"/>
      <c r="H28" s="45"/>
      <c r="I28" s="46"/>
    </row>
    <row r="29" spans="1:9" x14ac:dyDescent="0.25">
      <c r="A29" s="2" t="str">
        <f>IF(ISTEXT(Sheet1!A32),Sheet1!A32," ")</f>
        <v xml:space="preserve"> </v>
      </c>
      <c r="B29" s="21"/>
      <c r="C29" s="21"/>
      <c r="D29" s="21"/>
      <c r="E29" s="4" t="str">
        <f t="shared" si="0"/>
        <v xml:space="preserve"> </v>
      </c>
      <c r="F29" s="4" t="str">
        <f t="shared" si="1"/>
        <v xml:space="preserve"> </v>
      </c>
      <c r="G29" s="44"/>
      <c r="H29" s="45"/>
      <c r="I29" s="46"/>
    </row>
    <row r="30" spans="1:9" x14ac:dyDescent="0.25">
      <c r="A30" s="2" t="str">
        <f>IF(ISTEXT(Sheet1!A33),Sheet1!A33," ")</f>
        <v xml:space="preserve"> </v>
      </c>
      <c r="B30" s="21"/>
      <c r="C30" s="21"/>
      <c r="D30" s="21"/>
      <c r="E30" s="4" t="str">
        <f t="shared" si="0"/>
        <v xml:space="preserve"> </v>
      </c>
      <c r="F30" s="4" t="str">
        <f t="shared" si="1"/>
        <v xml:space="preserve"> </v>
      </c>
      <c r="G30" s="44"/>
      <c r="H30" s="45"/>
      <c r="I30" s="46"/>
    </row>
    <row r="31" spans="1:9" x14ac:dyDescent="0.25">
      <c r="A31" s="2" t="str">
        <f>IF(ISTEXT(Sheet1!A34),Sheet1!A34," ")</f>
        <v xml:space="preserve"> </v>
      </c>
      <c r="B31" s="21"/>
      <c r="C31" s="21"/>
      <c r="D31" s="21"/>
      <c r="E31" s="4" t="str">
        <f t="shared" si="0"/>
        <v xml:space="preserve"> </v>
      </c>
      <c r="F31" s="4" t="str">
        <f t="shared" si="1"/>
        <v xml:space="preserve"> </v>
      </c>
      <c r="G31" s="44"/>
      <c r="H31" s="45"/>
      <c r="I31" s="46"/>
    </row>
    <row r="32" spans="1:9" x14ac:dyDescent="0.25">
      <c r="A32" s="2" t="str">
        <f>IF(ISTEXT(Sheet1!A35),Sheet1!A35," ")</f>
        <v xml:space="preserve"> </v>
      </c>
      <c r="B32" s="21"/>
      <c r="C32" s="21"/>
      <c r="D32" s="21"/>
      <c r="E32" s="4" t="str">
        <f t="shared" ref="E32:E33" si="2">IF(AND(ISTEXT(A32),COUNT(B32:D32)&gt;0),SUM(B32:D32)," ")</f>
        <v xml:space="preserve"> </v>
      </c>
      <c r="F32" s="4" t="str">
        <f t="shared" ref="F32:F33" si="3">IF(AND(ISTEXT(A32),COUNT(B32:D32)&gt;0),RANK(E32,E$4:E$35,0)," ")</f>
        <v xml:space="preserve"> </v>
      </c>
      <c r="G32" s="44"/>
      <c r="H32" s="45"/>
      <c r="I32" s="46"/>
    </row>
    <row r="33" spans="1:9" x14ac:dyDescent="0.25">
      <c r="A33" s="2" t="str">
        <f>IF(ISTEXT(Sheet1!A36),Sheet1!A36," ")</f>
        <v xml:space="preserve"> </v>
      </c>
      <c r="B33" s="21"/>
      <c r="C33" s="21"/>
      <c r="D33" s="21"/>
      <c r="E33" s="4" t="str">
        <f t="shared" si="2"/>
        <v xml:space="preserve"> </v>
      </c>
      <c r="F33" s="4" t="str">
        <f t="shared" si="3"/>
        <v xml:space="preserve"> </v>
      </c>
      <c r="G33" s="44"/>
      <c r="H33" s="45"/>
      <c r="I33" s="46"/>
    </row>
    <row r="34" spans="1:9" x14ac:dyDescent="0.25">
      <c r="A34" s="2" t="str">
        <f>IF(ISTEXT(Sheet1!A37),Sheet1!A37," ")</f>
        <v xml:space="preserve"> </v>
      </c>
      <c r="B34" s="21"/>
      <c r="C34" s="21"/>
      <c r="D34" s="21"/>
      <c r="E34" s="4" t="str">
        <f t="shared" si="0"/>
        <v xml:space="preserve"> </v>
      </c>
      <c r="F34" s="4" t="str">
        <f t="shared" si="1"/>
        <v xml:space="preserve"> </v>
      </c>
      <c r="G34" s="44"/>
      <c r="H34" s="45"/>
      <c r="I34" s="46"/>
    </row>
    <row r="35" spans="1:9" x14ac:dyDescent="0.25">
      <c r="A35" s="2" t="str">
        <f>IF(ISTEXT(Sheet1!A38),Sheet1!A38," ")</f>
        <v xml:space="preserve"> </v>
      </c>
      <c r="B35" s="21"/>
      <c r="C35" s="21"/>
      <c r="D35" s="21"/>
      <c r="E35" s="4" t="str">
        <f t="shared" si="0"/>
        <v xml:space="preserve"> </v>
      </c>
      <c r="F35" s="4" t="str">
        <f>IF(AND(ISTEXT(A35),COUNT(B35:D35)&gt;0),RANK(E35,E$4:E$35,0)," ")</f>
        <v xml:space="preserve"> </v>
      </c>
      <c r="G35" s="44"/>
      <c r="H35" s="45"/>
      <c r="I35" s="46"/>
    </row>
    <row r="36" spans="1:9" x14ac:dyDescent="0.25">
      <c r="A36" s="8" t="s">
        <v>7</v>
      </c>
      <c r="B36" s="22">
        <v>25</v>
      </c>
      <c r="C36" s="22">
        <v>45</v>
      </c>
      <c r="D36" s="22">
        <v>30</v>
      </c>
      <c r="E36" s="41">
        <f>SUM(B36:D36)</f>
        <v>100</v>
      </c>
      <c r="F36" s="41"/>
      <c r="G36" s="42"/>
      <c r="H36" s="42"/>
      <c r="I36" s="42"/>
    </row>
    <row r="37" spans="1:9" x14ac:dyDescent="0.25">
      <c r="A37" s="43" t="s">
        <v>21</v>
      </c>
      <c r="B37" s="43"/>
      <c r="C37" s="43"/>
      <c r="D37" s="43"/>
      <c r="E37" s="43"/>
      <c r="F37" s="43"/>
      <c r="G37" s="43"/>
      <c r="H37" s="43"/>
      <c r="I37" s="43"/>
    </row>
  </sheetData>
  <mergeCells count="38">
    <mergeCell ref="G12:I12"/>
    <mergeCell ref="E2:E3"/>
    <mergeCell ref="F2:F3"/>
    <mergeCell ref="G2:I3"/>
    <mergeCell ref="G4:I4"/>
    <mergeCell ref="G5:I5"/>
    <mergeCell ref="G6:I6"/>
    <mergeCell ref="G7:I7"/>
    <mergeCell ref="G8:I8"/>
    <mergeCell ref="G9:I9"/>
    <mergeCell ref="G10:I10"/>
    <mergeCell ref="G11:I11"/>
    <mergeCell ref="G24:I24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A37:I37"/>
    <mergeCell ref="G25:I25"/>
    <mergeCell ref="G26:I26"/>
    <mergeCell ref="G27:I27"/>
    <mergeCell ref="G28:I28"/>
    <mergeCell ref="G29:I29"/>
    <mergeCell ref="G30:I30"/>
    <mergeCell ref="G31:I31"/>
    <mergeCell ref="G34:I34"/>
    <mergeCell ref="G35:I35"/>
    <mergeCell ref="E36:F36"/>
    <mergeCell ref="G36:I36"/>
    <mergeCell ref="G32:I32"/>
    <mergeCell ref="G33:I33"/>
  </mergeCells>
  <conditionalFormatting sqref="B4:D35">
    <cfRule type="expression" dxfId="0" priority="1">
      <formula>B4&gt;B$2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Beasinger, Megan</dc:creator>
  <cp:lastModifiedBy>gjelin</cp:lastModifiedBy>
  <cp:lastPrinted>2015-04-14T17:14:33Z</cp:lastPrinted>
  <dcterms:created xsi:type="dcterms:W3CDTF">2012-01-26T15:13:12Z</dcterms:created>
  <dcterms:modified xsi:type="dcterms:W3CDTF">2016-05-17T16:40:10Z</dcterms:modified>
</cp:coreProperties>
</file>